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C:\Users\Hagit\MediaCheck Dropbox\Hagit Shuchman\MediaCheck חגית שוכמן\לקוחות שונים\נוגה ניהול חשמל\"/>
    </mc:Choice>
  </mc:AlternateContent>
  <xr:revisionPtr revIDLastSave="0" documentId="8_{742372E6-B98B-4EAC-BB0B-F360B092222D}" xr6:coauthVersionLast="47" xr6:coauthVersionMax="47" xr10:uidLastSave="{00000000-0000-0000-0000-000000000000}"/>
  <bookViews>
    <workbookView xWindow="-120" yWindow="-120" windowWidth="29040" windowHeight="15840" firstSheet="1" activeTab="1" xr2:uid="{CEDD30AD-9D05-4B71-81E7-B1C369B9FE0D}"/>
  </bookViews>
  <sheets>
    <sheet name="חתימה על הצעת מחיר" sheetId="1" r:id="rId1"/>
    <sheet name="עיתונות" sheetId="2" r:id="rId2"/>
    <sheet name="רדיו" sheetId="3" r:id="rId3"/>
    <sheet name="טלוויזיה" sheetId="4" r:id="rId4"/>
    <sheet name="דיגיטל" sheetId="5" r:id="rId5"/>
    <sheet name="עמלות" sheetId="6" r:id="rId6"/>
    <sheet name="Sheet7"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7" l="1"/>
  <c r="D73" i="7"/>
  <c r="D74" i="7"/>
  <c r="D75" i="7"/>
  <c r="C75" i="7"/>
  <c r="C74" i="7"/>
  <c r="C73" i="7"/>
  <c r="C72" i="7"/>
  <c r="B74" i="7"/>
  <c r="B73" i="7"/>
  <c r="B72" i="7"/>
  <c r="D68" i="7"/>
  <c r="D69" i="7"/>
  <c r="D70" i="7"/>
  <c r="D67" i="7"/>
  <c r="C68" i="7"/>
  <c r="C69" i="7"/>
  <c r="C70" i="7"/>
  <c r="C67" i="7"/>
  <c r="B68" i="7"/>
  <c r="B69" i="7"/>
  <c r="B70" i="7"/>
  <c r="B67" i="7"/>
  <c r="D65" i="7"/>
  <c r="D64" i="7"/>
  <c r="D63" i="7"/>
  <c r="D62" i="7"/>
  <c r="C65" i="7"/>
  <c r="C64" i="7"/>
  <c r="C63" i="7"/>
  <c r="C62" i="7"/>
  <c r="D61" i="7"/>
  <c r="C61" i="7"/>
  <c r="C59" i="7" l="1"/>
  <c r="B59" i="7"/>
  <c r="B42" i="7"/>
  <c r="C42" i="7"/>
  <c r="D42" i="7"/>
  <c r="B43" i="7"/>
  <c r="C43" i="7"/>
  <c r="D43" i="7"/>
  <c r="B44" i="7"/>
  <c r="C44" i="7"/>
  <c r="D44" i="7"/>
  <c r="B45" i="7"/>
  <c r="C45" i="7"/>
  <c r="D45" i="7"/>
  <c r="B46" i="7"/>
  <c r="C46" i="7"/>
  <c r="D46" i="7"/>
  <c r="B47" i="7"/>
  <c r="C47" i="7"/>
  <c r="D47" i="7"/>
  <c r="B48" i="7"/>
  <c r="C48" i="7"/>
  <c r="D48" i="7"/>
  <c r="B49" i="7"/>
  <c r="C49" i="7"/>
  <c r="D49" i="7"/>
  <c r="B50" i="7"/>
  <c r="C50" i="7"/>
  <c r="D50" i="7"/>
  <c r="B51" i="7"/>
  <c r="C51" i="7"/>
  <c r="D51" i="7"/>
  <c r="B52" i="7"/>
  <c r="C52" i="7"/>
  <c r="D52" i="7"/>
  <c r="B53" i="7"/>
  <c r="C53" i="7"/>
  <c r="D53" i="7"/>
  <c r="B54" i="7"/>
  <c r="C54" i="7"/>
  <c r="D54" i="7"/>
  <c r="B55" i="7"/>
  <c r="C55" i="7"/>
  <c r="D55" i="7"/>
  <c r="B56" i="7"/>
  <c r="C56" i="7"/>
  <c r="D56" i="7"/>
  <c r="B57" i="7"/>
  <c r="C57" i="7"/>
  <c r="D57" i="7"/>
  <c r="B58" i="7"/>
  <c r="C58" i="7"/>
  <c r="D58" i="7"/>
  <c r="C41" i="7"/>
  <c r="D41" i="7"/>
  <c r="B41" i="7"/>
  <c r="B40" i="7"/>
  <c r="C40" i="7"/>
  <c r="D40" i="7"/>
  <c r="C39" i="7"/>
  <c r="D39" i="7"/>
  <c r="B39"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6" i="7"/>
  <c r="I38" i="2"/>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6" i="7"/>
  <c r="D37" i="7" l="1"/>
  <c r="D38" i="7" s="1"/>
  <c r="D76" i="7"/>
  <c r="D71" i="7"/>
  <c r="D66" i="7"/>
  <c r="D60" i="7"/>
  <c r="D77" i="7" l="1"/>
</calcChain>
</file>

<file path=xl/sharedStrings.xml><?xml version="1.0" encoding="utf-8"?>
<sst xmlns="http://schemas.openxmlformats.org/spreadsheetml/2006/main" count="358" uniqueCount="276">
  <si>
    <r>
      <rPr>
        <b/>
        <u/>
        <sz val="16"/>
        <color rgb="FF000000"/>
        <rFont val="Arial"/>
        <family val="2"/>
        <scheme val="minor"/>
      </rPr>
      <t xml:space="preserve">קובץ Excel-הצעת מחיר </t>
    </r>
    <r>
      <rPr>
        <b/>
        <sz val="16"/>
        <color indexed="8"/>
        <rFont val="Arial"/>
        <family val="2"/>
        <scheme val="minor"/>
      </rPr>
      <t xml:space="preserve">
</t>
    </r>
    <r>
      <rPr>
        <b/>
        <sz val="14"/>
        <color indexed="8"/>
        <rFont val="Arial"/>
        <family val="2"/>
        <scheme val="minor"/>
      </rPr>
      <t>קובץ זה יצורף לטופס הצעת המחיר המצורף כנספח ו' למסמכי ההליך</t>
    </r>
  </si>
  <si>
    <r>
      <t xml:space="preserve">1.  על המציע למלא את כל המחירים המבוקשים /האחוזים הנדרשים </t>
    </r>
    <r>
      <rPr>
        <b/>
        <u/>
        <sz val="11"/>
        <color theme="1"/>
        <rFont val="Arial"/>
        <family val="2"/>
        <scheme val="minor"/>
      </rPr>
      <t>בלשוניות האקסל שבקובץ, הפרמטרים אותם נדרש למלא צבועים בצהוב.</t>
    </r>
  </si>
  <si>
    <t>2. המחיר המוצע ינקב בש"ח, מחירי נטו, ללא מע"מ, או על-פי אחוז עמלות או אחוז הנחה ממחירוני המדיה בהתאם לדרישות המפורטות בלשוניות האקסל ובכל מקרה המספר שינקב יהיה מספר שלם.</t>
  </si>
  <si>
    <t xml:space="preserve">הערות מרכזיות למילוי ההצעה המסחרית: </t>
  </si>
  <si>
    <r>
      <t xml:space="preserve">* חובה למלא את כל המקומות המסומנים </t>
    </r>
    <r>
      <rPr>
        <b/>
        <u/>
        <sz val="12"/>
        <color theme="1"/>
        <rFont val="Arial (גוף)"/>
        <family val="2"/>
      </rPr>
      <t>בצהוב</t>
    </r>
    <r>
      <rPr>
        <b/>
        <sz val="12"/>
        <color rgb="FFFFFF00"/>
        <rFont val="Arial (גוף)"/>
        <family val="2"/>
      </rPr>
      <t xml:space="preserve"> </t>
    </r>
    <r>
      <rPr>
        <b/>
        <sz val="12"/>
        <color indexed="8"/>
        <rFont val="Arial"/>
        <family val="2"/>
        <scheme val="minor"/>
      </rPr>
      <t>בקובץ האקסל.</t>
    </r>
  </si>
  <si>
    <r>
      <t xml:space="preserve">* למען הסר ספק - בכל המקומות שבהם נדרש להכניס מחיר בש"ח - המחיר הנדרש הוא בש"ח </t>
    </r>
    <r>
      <rPr>
        <b/>
        <sz val="12"/>
        <color rgb="FFFF0000"/>
        <rFont val="Arial (גוף)"/>
        <family val="2"/>
      </rPr>
      <t>נטו</t>
    </r>
    <r>
      <rPr>
        <b/>
        <sz val="12"/>
        <color indexed="8"/>
        <rFont val="Arial"/>
        <family val="2"/>
        <scheme val="minor"/>
      </rPr>
      <t>.</t>
    </r>
  </si>
  <si>
    <t>* אין להוסיף תווים (כדוגמת '-', '/') או סימונים שונים מהנדרש או להשאיר תאים רייקים. הצעה שתכיל סימונים אלה  - עלולה להיפסל.</t>
  </si>
  <si>
    <t>* אין להוסיף הערות או לשנות את נוסח או מבנה המכרז.</t>
  </si>
  <si>
    <r>
      <t xml:space="preserve">3. מובהר בזאת כי המשקולות המפורטים בקובץ זה, הינן לצורך השוואת הצעות בלבד והינן הערכה זהירה ובלתי מחייבת שתבוצענה ואין בהן כדי לקבוע או לרמז על היקף העבודות היזומות, על פי דרישה, אשר יוצאו בפועל לספק זוכה כלשהו, באם יוצאו. </t>
    </r>
    <r>
      <rPr>
        <b/>
        <sz val="12"/>
        <rFont val="Arial (גוף)"/>
        <family val="2"/>
      </rPr>
      <t>לא ניתן לנקוב שעור ״0״ בעמלות ומחיר ״0״ וכן לא ניתן לנקוב חלקי אחוזים אלא באחוזים שלמים בלבד. וכן לא ניתן לנקוב מחיר בחלקי שלם (נקודות עשרוניות) ככל והמציע ינקוב בחלקי אחוזים, הצעתו תתוקן לאחוז השלם העוקב הגבוה יותר. לדוגמא: 5.1% יתוקן ל 6%. ככל שהמציע ינקוב בחלקי מחירים, הצעתו תתוקן למחיר שלם העוקב הגבוה ביותר ללא נקודה עשרונית. לדוגמא 126.64 ש"ח יתוקן ל 127 ש"ח. למעט הנחות על דיגיטל שיכולות להיות 0%.</t>
    </r>
  </si>
  <si>
    <t>4. יובהר כי עם המציע הזוכה יחתם חוזה מסגרת וכן כי כאמור במסמכי ההליך, שכר החוזה ישולם על פי הכמויות שידרשו מעת לעת ויבוצעו בפועל ועפ"י אבני הדרך המפורטות בהליך. נגה אינה אינה מתחייבת לכמות מינימאלית כלשהי. המחירים, אחוזי העמלות המפורטים בקובץ זה יעודכנו בנספח התמורה בחוזה המצורף, עם החתימה על החוזה עם המציע הזוכה.</t>
  </si>
  <si>
    <r>
      <t xml:space="preserve">5. אופן שיקלול ההצעה כספית </t>
    </r>
    <r>
      <rPr>
        <b/>
        <sz val="12"/>
        <rFont val="Arial"/>
        <family val="2"/>
        <scheme val="minor"/>
      </rPr>
      <t>עשה על פי המשקולות הבאים:</t>
    </r>
  </si>
  <si>
    <t>סוג המדיה</t>
  </si>
  <si>
    <t xml:space="preserve">משקל  </t>
  </si>
  <si>
    <t xml:space="preserve">עמלות </t>
  </si>
  <si>
    <t>עיתונות</t>
  </si>
  <si>
    <t>רדיו</t>
  </si>
  <si>
    <t>דיגיטל</t>
  </si>
  <si>
    <t>טלויזיה</t>
  </si>
  <si>
    <t>סה״כ כללי</t>
  </si>
  <si>
    <t>100 נקודות</t>
  </si>
  <si>
    <r>
      <t xml:space="preserve">6. סכום חד פעמי בנוסף לעמלות לקמפיין שיפצה בגין שירותי  קריאטיב, קופירייטינג, עיצוב, שירותי גרפיקה, לרבות כל תוצרי ועבודות הסטודיו : </t>
    </r>
    <r>
      <rPr>
        <b/>
        <sz val="12"/>
        <rFont val="Arial (גוף)"/>
        <family val="2"/>
        <charset val="177"/>
      </rPr>
      <t>15,000</t>
    </r>
    <r>
      <rPr>
        <b/>
        <sz val="12"/>
        <rFont val="Arial"/>
        <family val="2"/>
        <scheme val="minor"/>
      </rPr>
      <t xml:space="preserve"> ש״ח.</t>
    </r>
    <r>
      <rPr>
        <b/>
        <sz val="12"/>
        <rFont val="Arial (גוף)"/>
        <family val="2"/>
      </rPr>
      <t xml:space="preserve">  </t>
    </r>
  </si>
  <si>
    <r>
      <t>7. בחתימתי הנני מאשר את האמור בגיליון זה ואת המחירים, אחוזי ההנחה ואחוזי העמלות המפורטים בגליונות קובץ ה</t>
    </r>
    <r>
      <rPr>
        <b/>
        <sz val="12"/>
        <rFont val="Arial"/>
        <family val="2"/>
        <scheme val="minor"/>
      </rPr>
      <t>אקסל</t>
    </r>
    <r>
      <rPr>
        <b/>
        <sz val="12"/>
        <color indexed="8"/>
        <rFont val="Arial"/>
        <family val="2"/>
        <scheme val="minor"/>
      </rPr>
      <t xml:space="preserve"> .</t>
    </r>
  </si>
  <si>
    <t xml:space="preserve">חתימת המציע </t>
  </si>
  <si>
    <t>חתימת מורשה/י חתימה: ________________________</t>
  </si>
  <si>
    <t>חותמת חברה: ________________________</t>
  </si>
  <si>
    <t>תאריך:___________</t>
  </si>
  <si>
    <t>לשונית 1 מתוך 7 לשוניות. 6 לשוניות למילוי ע״י המציע</t>
  </si>
  <si>
    <r>
      <t xml:space="preserve">עיתונות - משקל הנקודות מסך עלויות הפרסום - </t>
    </r>
    <r>
      <rPr>
        <b/>
        <sz val="20"/>
        <rFont val="Arial (גוף)"/>
        <family val="2"/>
        <charset val="177"/>
      </rPr>
      <t>10 נקודות</t>
    </r>
  </si>
  <si>
    <t>לצורכי נוחות סך הנקודות בסעיף זה הינו 100 נק'. הניקוד הסופי יוכפל ב0.1 לטובת שקלול הניקוד הסופי של הסעיף</t>
  </si>
  <si>
    <t>העמלה על העיתונות ומשקלה- בטבלה למילוי בלשונית עמלות . המחיר יוזן במספרים שלמים ומעל 1 ₪ ללא נקודה עשרונית</t>
  </si>
  <si>
    <t>עיתון</t>
  </si>
  <si>
    <t xml:space="preserve">מיקום </t>
  </si>
  <si>
    <t>עלות עמוד צבע (₪) נטו</t>
  </si>
  <si>
    <t>הערות</t>
  </si>
  <si>
    <t>משקל בנקודות  לצורך השוואת הצעות בלבד</t>
  </si>
  <si>
    <t>ידיעות אחרונות יום חול</t>
  </si>
  <si>
    <t>חדשות</t>
  </si>
  <si>
    <t>עמוד צבע שמאל לפני האמצע</t>
  </si>
  <si>
    <t>ידיעות אחרונות סוף שבוע</t>
  </si>
  <si>
    <t>מוספים. לא כולל 7 ימים. לא בבלוק</t>
  </si>
  <si>
    <t>ישראל היום יום חול</t>
  </si>
  <si>
    <t>עמוד צבע ימין לפני האמצע, ליד כתבה</t>
  </si>
  <si>
    <t>ישראל היום סוף שבוע</t>
  </si>
  <si>
    <t>מוספים</t>
  </si>
  <si>
    <t>עמוד צבע ימין לפני האמצע</t>
  </si>
  <si>
    <t xml:space="preserve">כלכליסט יום חול </t>
  </si>
  <si>
    <t xml:space="preserve">הארץ יום חול </t>
  </si>
  <si>
    <t>90״  לפני האמצע</t>
  </si>
  <si>
    <t>הארץ  סופ"ש</t>
  </si>
  <si>
    <t>90״ לפני האמצע</t>
  </si>
  <si>
    <t>הארץ באנגלית</t>
  </si>
  <si>
    <t>מעריב סופהשבוע</t>
  </si>
  <si>
    <t>מוסף</t>
  </si>
  <si>
    <t>דה מרקר יום חול</t>
  </si>
  <si>
    <t>דה מרקר סופ״ש</t>
  </si>
  <si>
    <t>גלובס יום חול</t>
  </si>
  <si>
    <t>גרוזלם פוסט יום חול</t>
  </si>
  <si>
    <t>גרוזלם פוסט סופ״ש</t>
  </si>
  <si>
    <t>המודיע יום חול</t>
  </si>
  <si>
    <t>המודיע סופ"ש</t>
  </si>
  <si>
    <t>מקור ראשון</t>
  </si>
  <si>
    <t>יתד נאמן יום ג' (תפוצה חינמית)</t>
  </si>
  <si>
    <t>יתד נאמן סופ"ש</t>
  </si>
  <si>
    <t>יום יום סופ״ש</t>
  </si>
  <si>
    <t>המבשר</t>
  </si>
  <si>
    <t>הדרך</t>
  </si>
  <si>
    <t>המשפחה</t>
  </si>
  <si>
    <t xml:space="preserve">בקהילה </t>
  </si>
  <si>
    <t>המחנה החרדי</t>
  </si>
  <si>
    <t>הציבור החרדי</t>
  </si>
  <si>
    <t>כפר חבד</t>
  </si>
  <si>
    <t>בשבע</t>
  </si>
  <si>
    <t>פנורמה</t>
  </si>
  <si>
    <t>כל אל ערב</t>
  </si>
  <si>
    <t>טבלת המרה ביחס למחיר מודעות עמוד</t>
  </si>
  <si>
    <t xml:space="preserve">סטריפ/ רבע עמוד </t>
  </si>
  <si>
    <t>חצי עמוד</t>
  </si>
  <si>
    <t>דאבל</t>
  </si>
  <si>
    <t>שער אחורי</t>
  </si>
  <si>
    <t>עמוד אחרי אמצע</t>
  </si>
  <si>
    <t>* למען הסר ספק: המחירים המוצעים יהיו קבועים לכל אורך תקופת ההתקשרות הקבועה בחוזה וללא הצמדות</t>
  </si>
  <si>
    <t>* עבור פרסומים בעיתונים / מגזינים /אתרים/ פורמטים נוספים לאלו המפורטים לעיל יועברו הצעות מחיר לאישור נת״ע מראש. המחירים יבחנו ע״פ מחירי שוק ובקרת נגה.</t>
  </si>
  <si>
    <r>
      <t>רדיו משקל בנקודות מסך עלויות הפרסום - 15</t>
    </r>
    <r>
      <rPr>
        <b/>
        <u/>
        <sz val="20"/>
        <rFont val="Arial (גוף)"/>
        <charset val="177"/>
      </rPr>
      <t xml:space="preserve"> נקודות</t>
    </r>
  </si>
  <si>
    <t>העמלה על הרדיו ומשקלה - בטבלה למילוי בלשונית עמלות. המחיר יוזן במספרים שלמים ומעל 1 ₪ ללא נקודה עשרונית</t>
  </si>
  <si>
    <r>
      <rPr>
        <b/>
        <sz val="11"/>
        <color indexed="8"/>
        <rFont val="Arial"/>
        <family val="2"/>
        <scheme val="minor"/>
      </rPr>
      <t xml:space="preserve">1. </t>
    </r>
    <r>
      <rPr>
        <b/>
        <u/>
        <sz val="11"/>
        <color indexed="8"/>
        <rFont val="Arial"/>
        <family val="2"/>
        <scheme val="minor"/>
      </rPr>
      <t>עלות לתשדיר 30''  במסגרת  תחנות כאן  -</t>
    </r>
    <r>
      <rPr>
        <b/>
        <u/>
        <sz val="11"/>
        <color rgb="FFFF0000"/>
        <rFont val="Arial"/>
        <family val="2"/>
        <scheme val="minor"/>
      </rPr>
      <t xml:space="preserve"> </t>
    </r>
    <r>
      <rPr>
        <b/>
        <u/>
        <sz val="11"/>
        <color theme="1"/>
        <rFont val="Arial (גוף)"/>
        <family val="2"/>
        <charset val="177"/>
      </rPr>
      <t>4</t>
    </r>
    <r>
      <rPr>
        <b/>
        <u/>
        <sz val="11"/>
        <color theme="1"/>
        <rFont val="Arial"/>
        <family val="2"/>
        <scheme val="minor"/>
      </rPr>
      <t xml:space="preserve"> נקודות</t>
    </r>
  </si>
  <si>
    <r>
      <t xml:space="preserve">10 תשדירים ביום </t>
    </r>
    <r>
      <rPr>
        <u/>
        <sz val="11"/>
        <color indexed="8"/>
        <rFont val="Arial"/>
        <family val="2"/>
        <scheme val="minor"/>
      </rPr>
      <t>בכל</t>
    </r>
    <r>
      <rPr>
        <sz val="11"/>
        <color indexed="8"/>
        <rFont val="Arial"/>
        <family val="2"/>
        <scheme val="minor"/>
      </rPr>
      <t xml:space="preserve"> תחנה מהמצוינות מטה, למשך 5 ימים. לא כולל שישי שבת. שיבוץ בשעות 7:00-19:00. 50% לפחות צמודי חדשות (למעט 88)</t>
    </r>
  </si>
  <si>
    <t>תחנה</t>
  </si>
  <si>
    <t>עלות תשדיר בודד 30 שניות (₪)נטו</t>
  </si>
  <si>
    <t>כאן ב' + כאן ג + 88FM</t>
  </si>
  <si>
    <t>ערבי</t>
  </si>
  <si>
    <t>מכאן</t>
  </si>
  <si>
    <r>
      <t>הערה כללית</t>
    </r>
    <r>
      <rPr>
        <sz val="11"/>
        <color indexed="8"/>
        <rFont val="Arial"/>
        <family val="2"/>
        <scheme val="minor"/>
      </rPr>
      <t xml:space="preserve">: תשדירים קצרים/ארוכים מ-30 שניות יחושבו </t>
    </r>
  </si>
  <si>
    <t>על סמך טבלת ההמרה הרשמית והאחידה של ספק המדיה.</t>
  </si>
  <si>
    <r>
      <t xml:space="preserve"> 2. ע</t>
    </r>
    <r>
      <rPr>
        <b/>
        <u/>
        <sz val="11"/>
        <color indexed="8"/>
        <rFont val="Arial"/>
        <family val="2"/>
        <scheme val="minor"/>
      </rPr>
      <t xml:space="preserve">לות לתשדיר 30''  במסגרת  תחנות רדיו איזוריות ומגזריות </t>
    </r>
  </si>
  <si>
    <r>
      <t>הערה כללית</t>
    </r>
    <r>
      <rPr>
        <sz val="11"/>
        <color indexed="8"/>
        <rFont val="Arial"/>
        <family val="2"/>
        <scheme val="minor"/>
      </rPr>
      <t>: תשדירים קצרים/ארוכים מ-30 שניות יחושבו לפי עיקרון הפרוראטה - עלות באופן יחסי לאורך התשדיר בפועל למול 30 שניות</t>
    </r>
  </si>
  <si>
    <t xml:space="preserve">פרט לרדיו שאמס ורקע שמחושב לפי טבלת המרה שונה-  יש לספק טבלה רשמית ואחידה של ספק המדיה. </t>
  </si>
  <si>
    <t xml:space="preserve"> עלות לתשדיר 30״ פרסום רדיו מקומי. 7 נקודות</t>
  </si>
  <si>
    <r>
      <rPr>
        <b/>
        <sz val="11"/>
        <color theme="1"/>
        <rFont val="Arial (גוף)"/>
        <family val="2"/>
        <charset val="177"/>
      </rPr>
      <t xml:space="preserve"> </t>
    </r>
    <r>
      <rPr>
        <sz val="11"/>
        <color theme="1"/>
        <rFont val="Arial"/>
        <family val="2"/>
        <charset val="177"/>
        <scheme val="minor"/>
      </rPr>
      <t xml:space="preserve"> תמהיל- 10 תשדירים ביום בכל תחנה בטבלה מטה, למשך 5 ימים, לא כולל שישי שבת שיבוץ בשעות  7:00-19:00. 50% לפחות צמודי חדשות</t>
    </r>
  </si>
  <si>
    <t>עלות תשדיר 30״ (ש״ח) נטו - יש לציין מחיר לתשדיר יחיד במסגרת החבילה</t>
  </si>
  <si>
    <t>אקו 99</t>
  </si>
  <si>
    <t>ללא הפסקה 103</t>
  </si>
  <si>
    <t>רדיוס 100</t>
  </si>
  <si>
    <t>לב המדינה 91</t>
  </si>
  <si>
    <t>גלי ישראל</t>
  </si>
  <si>
    <t>רדיו ירושלים</t>
  </si>
  <si>
    <t>רדיו תל אביב 102</t>
  </si>
  <si>
    <t xml:space="preserve">רדיו חיפה </t>
  </si>
  <si>
    <t>רדיו דרום</t>
  </si>
  <si>
    <t>דתי / חרדי</t>
  </si>
  <si>
    <t>קול חי</t>
  </si>
  <si>
    <t>קול חי מיוזיק</t>
  </si>
  <si>
    <t>קול ברמה</t>
  </si>
  <si>
    <t>קול פליי</t>
  </si>
  <si>
    <t>שאמס</t>
  </si>
  <si>
    <t>נאס</t>
  </si>
  <si>
    <t>רוסי</t>
  </si>
  <si>
    <t>רקע</t>
  </si>
  <si>
    <t>פרוויה</t>
  </si>
  <si>
    <t>לוצ'י</t>
  </si>
  <si>
    <r>
      <t>3. גל"צ / גלגל"צ -</t>
    </r>
    <r>
      <rPr>
        <b/>
        <u/>
        <sz val="11"/>
        <color theme="1"/>
        <rFont val="Arial"/>
        <family val="2"/>
        <scheme val="minor"/>
      </rPr>
      <t xml:space="preserve">4   </t>
    </r>
    <r>
      <rPr>
        <b/>
        <u/>
        <sz val="11"/>
        <color theme="1"/>
        <rFont val="Arial (גוף)"/>
        <family val="2"/>
        <charset val="177"/>
      </rPr>
      <t>נקודות</t>
    </r>
  </si>
  <si>
    <t>חבילה אחת, של  10 תשדירים ביום, תשדיר באורך  30 שניות , למשך 10 ימים. ימי חול. שעות 7:00-19:00 בחלוקה שווה בין שיא לשפל. 50% צמודי חדשות.</t>
  </si>
  <si>
    <r>
      <t xml:space="preserve">מחיר אחיד/זהה לשתי התחנות. החבילה </t>
    </r>
    <r>
      <rPr>
        <u/>
        <sz val="11"/>
        <color theme="1"/>
        <rFont val="Arial (גוף)"/>
        <family val="2"/>
        <charset val="177"/>
      </rPr>
      <t>אינה</t>
    </r>
    <r>
      <rPr>
        <sz val="11"/>
        <color theme="1"/>
        <rFont val="Arial"/>
        <family val="2"/>
        <charset val="177"/>
        <scheme val="minor"/>
      </rPr>
      <t xml:space="preserve"> כוללת חסויות</t>
    </r>
  </si>
  <si>
    <t>מחיר בנטו ש״ח</t>
  </si>
  <si>
    <t>תשדיר "30 כחלק מחבילה</t>
  </si>
  <si>
    <t xml:space="preserve">הערה כללית: תשדירים קצרים/ארוכים מ-30 שניות יחושבו על סמך טבלת ההמרה הרשמית והאחידה של ספק המדיה. </t>
  </si>
  <si>
    <r>
      <t>טלוויזיה  משקל בנקודות מסך עלויות הפר</t>
    </r>
    <r>
      <rPr>
        <b/>
        <u/>
        <sz val="20"/>
        <rFont val="Arial"/>
        <family val="2"/>
        <scheme val="minor"/>
      </rPr>
      <t xml:space="preserve">סום - </t>
    </r>
    <r>
      <rPr>
        <b/>
        <u/>
        <sz val="20"/>
        <rFont val="Arial (גוף)"/>
        <family val="2"/>
        <charset val="177"/>
      </rPr>
      <t>30 נקודות</t>
    </r>
  </si>
  <si>
    <t>העמלה על רכש ותכנון הטלויזיה- בטבלה למילוי בלשונית עמלות. המחיר יוזן במספרים שלמים ומעל 1 ₪ ללא נקודה עשרונית</t>
  </si>
  <si>
    <t>תשדירים בערוץ 12 + 13 : 20 נקודות</t>
  </si>
  <si>
    <t>ערוץ 12</t>
  </si>
  <si>
    <t>משקל נקודות לצורך השוואת הצעות בלבד</t>
  </si>
  <si>
    <t>יש למלא עלות בסיס שנתית לנקודת רייטינג בתי אב יהודים (ע"פ רבע שעה)  מהוון 50% פריים, שתשלם נגה, משוקלל ל 30״</t>
  </si>
  <si>
    <t xml:space="preserve"> עלות לנקודה (₪) נטו</t>
  </si>
  <si>
    <t>משקל</t>
  </si>
  <si>
    <t>נתח הזכיינים יהיה בדומה לנתח הטבעי של בתי אב יהודים בתקופת הפרסום ויותנה באישור סופי של נגה, פר קמפיין.</t>
  </si>
  <si>
    <t>עלות הבסיס השנתית תשתנה בהתאם לחודשי השנה כמפורט בטבלה מטה.</t>
  </si>
  <si>
    <t xml:space="preserve">טבלת שינוי </t>
  </si>
  <si>
    <t>ערוץ 13</t>
  </si>
  <si>
    <t>חודש</t>
  </si>
  <si>
    <t>יחס מעלות הבסיס השנתית</t>
  </si>
  <si>
    <t>ינואר</t>
  </si>
  <si>
    <t>פברואר</t>
  </si>
  <si>
    <t>מרץ</t>
  </si>
  <si>
    <r>
      <t xml:space="preserve">מרץ-אפריל – </t>
    </r>
    <r>
      <rPr>
        <sz val="11"/>
        <color indexed="8"/>
        <rFont val="Arial"/>
        <family val="2"/>
        <scheme val="minor"/>
      </rPr>
      <t>כ-3 שבועות לפני פסח</t>
    </r>
  </si>
  <si>
    <r>
      <t xml:space="preserve">אפריל – </t>
    </r>
    <r>
      <rPr>
        <sz val="11"/>
        <color indexed="8"/>
        <rFont val="Arial"/>
        <family val="2"/>
        <scheme val="minor"/>
      </rPr>
      <t>3 שבועות מערב החג</t>
    </r>
  </si>
  <si>
    <r>
      <t xml:space="preserve">אפריל - מאי – </t>
    </r>
    <r>
      <rPr>
        <sz val="11"/>
        <color indexed="8"/>
        <rFont val="Arial"/>
        <family val="2"/>
        <scheme val="minor"/>
      </rPr>
      <t>בתום תקופת 3 שבועות מערב החג ועד עצמאות</t>
    </r>
  </si>
  <si>
    <t>מאי אחרי עצמאות</t>
  </si>
  <si>
    <t>יוני</t>
  </si>
  <si>
    <t>יולי</t>
  </si>
  <si>
    <t>אוגוסט</t>
  </si>
  <si>
    <r>
      <t xml:space="preserve">ספטמבר </t>
    </r>
    <r>
      <rPr>
        <sz val="11"/>
        <color indexed="8"/>
        <rFont val="Arial"/>
        <family val="2"/>
        <scheme val="minor"/>
      </rPr>
      <t>(כ-3 שבועות לפני החגים)</t>
    </r>
  </si>
  <si>
    <r>
      <t xml:space="preserve">ספטמבר- אוקטובר  </t>
    </r>
    <r>
      <rPr>
        <sz val="11"/>
        <color indexed="8"/>
        <rFont val="Arial"/>
        <family val="2"/>
        <scheme val="minor"/>
      </rPr>
      <t>(החל מ- ערה"ש ועד סיום חוה"מ סוכות)</t>
    </r>
  </si>
  <si>
    <t xml:space="preserve">אוקטובר בתום תקופת 3 שבועות מערב החג </t>
  </si>
  <si>
    <t>נובמבר</t>
  </si>
  <si>
    <t>דצמבר</t>
  </si>
  <si>
    <t>מחיר עלות בסיס נקודת רייטינג  בש"ח נטו</t>
  </si>
  <si>
    <r>
      <t>העלויות  הינן בכפוף לקיומם של התנאים המפורטים להלן</t>
    </r>
    <r>
      <rPr>
        <b/>
        <sz val="12"/>
        <color indexed="8"/>
        <rFont val="Arial"/>
        <family val="2"/>
        <scheme val="minor"/>
      </rPr>
      <t>:</t>
    </r>
  </si>
  <si>
    <t>1. המחיר משוקלל ל - 30 שניות, לפי טבלת הפקטורים של כל זכיין/ערוץ.</t>
  </si>
  <si>
    <t>2. נתוני הרייטינג לפיהם יבוצע החיוב יכללו צפייה נדחית LIVE+VOSDAL + 1.</t>
  </si>
  <si>
    <t>3. יש לעמוד ב - CPP בכל חודש בחודשו, ללא אפשרות לגרירת חובות.</t>
  </si>
  <si>
    <t xml:space="preserve">4. המחיר מתייחס לתמהיל של 50% מהרייטינג בפריים ( פריים = 20:00-23:00). לנגה קיימת הזכות לדרוש אחוזי פריים נמוכים/ גבוהים ע״פ הגדרותיה טרום הקמפיין. </t>
  </si>
  <si>
    <r>
      <t xml:space="preserve">    מידוד יחושב כך שכל אחוז שינוי מתחת או מעל ל-50% פריים יחושב לפי </t>
    </r>
    <r>
      <rPr>
        <sz val="12"/>
        <color theme="1"/>
        <rFont val="Arial (גוף)"/>
        <family val="2"/>
        <charset val="177"/>
      </rPr>
      <t>0.7% מעלות הבסיס</t>
    </r>
  </si>
  <si>
    <t xml:space="preserve">5. המחירים כוללים שיבוץ בתוכניות סופר פרימיום, פרימיום, ספיישלים, ותוכניות חד פעמיות במהלך השנה. העלות אינה כוללת תוכניות גמר – עבור מחירן ינוהל מו"מ ויינתן אישור נגה. </t>
  </si>
  <si>
    <r>
      <t xml:space="preserve">6. </t>
    </r>
    <r>
      <rPr>
        <sz val="12"/>
        <color indexed="8"/>
        <rFont val="Arial"/>
        <family val="2"/>
        <scheme val="minor"/>
      </rPr>
      <t>בכל קמפיין לפחות 30% מסך ה-</t>
    </r>
    <r>
      <rPr>
        <sz val="10"/>
        <color indexed="8"/>
        <rFont val="Arial"/>
        <family val="2"/>
        <scheme val="minor"/>
      </rPr>
      <t xml:space="preserve">GRP </t>
    </r>
    <r>
      <rPr>
        <sz val="12"/>
        <color indexed="8"/>
        <rFont val="Arial"/>
        <family val="2"/>
        <scheme val="minor"/>
      </rPr>
      <t xml:space="preserve"> על פני כל היום ישובץ ברצועת 21:00-22:30 ובתוכניות פרימיום שנמשכו עד 23:00. </t>
    </r>
  </si>
  <si>
    <r>
      <t>7.</t>
    </r>
    <r>
      <rPr>
        <sz val="7"/>
        <color indexed="8"/>
        <rFont val="Arial"/>
        <family val="2"/>
        <scheme val="minor"/>
      </rPr>
      <t xml:space="preserve"> </t>
    </r>
    <r>
      <rPr>
        <sz val="12"/>
        <color indexed="8"/>
        <rFont val="Arial"/>
        <family val="2"/>
        <scheme val="minor"/>
      </rPr>
      <t>שיבוץ בפועל, במהלך כל קמפיין, יבוצע ע"פ יחס ההמרה הטבעי של קהל  המטרה בתקופת הקמפיין, או גבוה ממנו.</t>
    </r>
  </si>
  <si>
    <t>8. העלות כוללת שיבוץ מיקומים עדיפים, לפי אחוזי שיבוצי המיקומים הבאים:</t>
  </si>
  <si>
    <r>
      <t xml:space="preserve">  </t>
    </r>
    <r>
      <rPr>
        <sz val="12"/>
        <color theme="1"/>
        <rFont val="Arial (גוף)"/>
        <family val="2"/>
        <charset val="177"/>
      </rPr>
      <t>30%</t>
    </r>
    <r>
      <rPr>
        <sz val="12"/>
        <color indexed="8"/>
        <rFont val="Arial"/>
        <family val="2"/>
        <scheme val="minor"/>
      </rPr>
      <t xml:space="preserve"> מהתשדירים ישובצו במיקום 1-3 ואחרון במקבץ – ברצועות כל היום, בחלוקה מאוזנת בין המיקומים. </t>
    </r>
  </si>
  <si>
    <r>
      <rPr>
        <sz val="12"/>
        <color rgb="FFFF0000"/>
        <rFont val="Arial (גוף)"/>
        <family val="2"/>
        <charset val="177"/>
      </rPr>
      <t xml:space="preserve"> </t>
    </r>
    <r>
      <rPr>
        <sz val="12"/>
        <color theme="1"/>
        <rFont val="Arial (גוף)"/>
        <family val="2"/>
        <charset val="177"/>
      </rPr>
      <t>40%</t>
    </r>
    <r>
      <rPr>
        <sz val="12"/>
        <color rgb="FFFF0000"/>
        <rFont val="Arial (גוף)"/>
        <family val="2"/>
        <charset val="177"/>
      </rPr>
      <t xml:space="preserve"> </t>
    </r>
    <r>
      <rPr>
        <sz val="12"/>
        <color indexed="8"/>
        <rFont val="Arial"/>
        <family val="2"/>
        <scheme val="minor"/>
      </rPr>
      <t xml:space="preserve"> מהתשדירים ישובצו במיקום 1-3 ואחרון במקבץ – ברצועת הפריים</t>
    </r>
    <r>
      <rPr>
        <sz val="12"/>
        <color indexed="8"/>
        <rFont val="Arial"/>
        <family val="2"/>
        <charset val="177"/>
        <scheme val="minor"/>
      </rPr>
      <t>, בחלוקה מאוזנת בין המיקומים.</t>
    </r>
  </si>
  <si>
    <r>
      <t xml:space="preserve">9.תשדירי  </t>
    </r>
    <r>
      <rPr>
        <sz val="10"/>
        <color indexed="8"/>
        <rFont val="Arial"/>
        <family val="2"/>
        <scheme val="minor"/>
      </rPr>
      <t>TOP+TAIL</t>
    </r>
    <r>
      <rPr>
        <sz val="12"/>
        <color indexed="8"/>
        <rFont val="Arial"/>
        <family val="2"/>
        <scheme val="minor"/>
      </rPr>
      <t xml:space="preserve">  ימדדו בנפרד כ״א כתשדיר בודד, כנהוג אצל הזכיינים.</t>
    </r>
  </si>
  <si>
    <t xml:space="preserve">10.היה ומשך הפרסום של  קמפיין בטלוויזיה עלול להתקצר כתוצאה מהגעה ליעדים לפני סיום המועד שהוגדר, על המציע יהיה להתריע ולעדכן מראש עם יוודעו הנתונים ולא בנקודת ההגעה ליעדים את נגה. </t>
  </si>
  <si>
    <t>11. משך הפרסום של כל קמפיין בטלוויזיה ייקבע במשותף עם הלקוח. כל חריגה מתקופת  הפרסום המתוכננת מותנית באישור נגה מראש.</t>
  </si>
  <si>
    <t>12.אין באמור לעיל מניעה כי נגה תפרסם בטלויזיה בפורמטים נוספים כגון- תוכן שיווקי, שת״פים, חסויות מזג אויר, חסויות וכל פורמט אחר אפשרי.</t>
  </si>
  <si>
    <t>13.טרם העלייה לאוויר על חב' המדיה למלא מסמך יעדים ע"פ פורמט עבודה מוסכם שיועבר ע"י נגה</t>
  </si>
  <si>
    <r>
      <t>ערוצים שונים-</t>
    </r>
    <r>
      <rPr>
        <b/>
        <u/>
        <sz val="14"/>
        <color theme="1"/>
        <rFont val="Arial (גוף)"/>
        <family val="2"/>
        <charset val="177"/>
      </rPr>
      <t xml:space="preserve"> 10 נקודה</t>
    </r>
  </si>
  <si>
    <t xml:space="preserve">ערוץ 24  </t>
  </si>
  <si>
    <t>עלות לנקודה שנתית (₪) נטו</t>
  </si>
  <si>
    <t xml:space="preserve">CPP   בתי אב יהודים, ע"פ רבע שעה  : </t>
  </si>
  <si>
    <t>השיבוץ בפועל יעשה ע״פ המרה טבעית של קהל המטרה המוגדר בכל קמפיין</t>
  </si>
  <si>
    <t>בכל קמפיין, נחיצות השיבוץ בערוץ תיבדק טרם העלייה לאוויר ותאושר מראש על ידי נגה.</t>
  </si>
  <si>
    <t xml:space="preserve">ערוץ 14 </t>
  </si>
  <si>
    <t>עלות בסיס תשדיר 30״</t>
  </si>
  <si>
    <t>שיבוץ של 50% מהרייטינג ברצועת הפריים כהגדרתו של הערוץ 19-23</t>
  </si>
  <si>
    <t>השיבוץ בפועל ייעשה ע"פ המרה טבעית של קהל המטרה המוגדר בכל קמפיין.</t>
  </si>
  <si>
    <t>בכל קמפיין, נחיצות השיבוץ בערוץ תיבדק טרם העלייה לאוויר ותאושר על ידי נגה.</t>
  </si>
  <si>
    <t>ערוץ 9</t>
  </si>
  <si>
    <t>עלות לנקודה שנתית (₪)נטו</t>
  </si>
  <si>
    <t xml:space="preserve">CPP  דוברי שפה עיקרית רוסית , 18+, ע"פ רבע שעה : </t>
  </si>
  <si>
    <t>בכל קמפיין, נחיצות השיבוץ בערוץ תיבדק טרם העלייה לאוויר ותאושר מראש על ידי נגה</t>
  </si>
  <si>
    <t xml:space="preserve"> 60% מהרייטינג המשוקלל ישובץ ברצועת הפריים ( פריים = 19:00-23:00).</t>
  </si>
  <si>
    <t xml:space="preserve">ערוץ 11 - כאן </t>
  </si>
  <si>
    <t>עלות תשדיר 30״ ש״ח נטו</t>
  </si>
  <si>
    <t>עלות תשדיר 30״ ברצועת 21:00-23:00</t>
  </si>
  <si>
    <t>ללא תוכניות ספיישלים ע״פ הגדרת ״כאן״</t>
  </si>
  <si>
    <r>
      <t>דיגיטל -</t>
    </r>
    <r>
      <rPr>
        <b/>
        <sz val="20"/>
        <rFont val="Arial (גוף)"/>
        <family val="2"/>
        <charset val="177"/>
      </rPr>
      <t xml:space="preserve"> </t>
    </r>
    <r>
      <rPr>
        <b/>
        <sz val="20"/>
        <color theme="1"/>
        <rFont val="Arial (גוף)"/>
        <family val="2"/>
        <charset val="177"/>
      </rPr>
      <t>15</t>
    </r>
    <r>
      <rPr>
        <b/>
        <sz val="20"/>
        <rFont val="Arial (גוף)"/>
        <family val="2"/>
        <charset val="177"/>
      </rPr>
      <t xml:space="preserve"> </t>
    </r>
    <r>
      <rPr>
        <b/>
        <sz val="20"/>
        <rFont val="Arial"/>
        <family val="2"/>
        <scheme val="minor"/>
      </rPr>
      <t>נקודות</t>
    </r>
  </si>
  <si>
    <t>משקל בנקודות על ההנחות לצורך השוואת הצעות בלבד עבור פרסום במדיה הלא מנוהלת</t>
  </si>
  <si>
    <t>כללי</t>
  </si>
  <si>
    <t>1 עלויות הפרסום באמצעי המדיה הדיגיטליים השונים:</t>
  </si>
  <si>
    <r>
      <t xml:space="preserve">  על כלל עלויות הפרסום הרשומות </t>
    </r>
    <r>
      <rPr>
        <sz val="11"/>
        <color rgb="FFFF0000"/>
        <rFont val="Arial"/>
        <family val="2"/>
        <scheme val="minor"/>
      </rPr>
      <t>בהצעה המסחרית</t>
    </r>
    <r>
      <rPr>
        <sz val="11"/>
        <color theme="1"/>
        <rFont val="Arial"/>
        <family val="2"/>
        <charset val="177"/>
        <scheme val="minor"/>
      </rPr>
      <t xml:space="preserve"> הדיגיטלית לבטא </t>
    </r>
    <r>
      <rPr>
        <b/>
        <sz val="11"/>
        <color theme="1"/>
        <rFont val="Arial"/>
        <family val="2"/>
        <scheme val="minor"/>
      </rPr>
      <t xml:space="preserve">מחירי </t>
    </r>
    <r>
      <rPr>
        <b/>
        <sz val="11"/>
        <color rgb="FFFF0000"/>
        <rFont val="Arial (גוף)"/>
        <family val="2"/>
        <charset val="177"/>
      </rPr>
      <t xml:space="preserve">נטו </t>
    </r>
    <r>
      <rPr>
        <b/>
        <sz val="11"/>
        <color theme="1"/>
        <rFont val="Arial"/>
        <family val="2"/>
        <scheme val="minor"/>
      </rPr>
      <t>ב₪ (לא כולל עמלה)</t>
    </r>
  </si>
  <si>
    <t>תשומת ליבכם אחוזי הנחה יתאפשרו מ-0% הנחה ומעלה ובמספרים שלמים בלבד</t>
  </si>
  <si>
    <r>
      <t>2. מדיה לא מנוהלת -אחוז ההנחה על מחירי הפרסום באתרים ואפליקציות -</t>
    </r>
    <r>
      <rPr>
        <b/>
        <u/>
        <sz val="11"/>
        <color theme="1"/>
        <rFont val="Arial (גוף)"/>
        <family val="2"/>
        <charset val="177"/>
      </rPr>
      <t xml:space="preserve">15 </t>
    </r>
    <r>
      <rPr>
        <b/>
        <u/>
        <sz val="11"/>
        <color theme="1"/>
        <rFont val="Arial"/>
        <family val="2"/>
        <scheme val="minor"/>
      </rPr>
      <t xml:space="preserve"> נקודות</t>
    </r>
  </si>
  <si>
    <r>
      <t xml:space="preserve">2.1  מחירי הפרסום בדיגיטל עבור המדיה הלא מנוהלת יתבססו בכל עת  </t>
    </r>
    <r>
      <rPr>
        <b/>
        <u/>
        <sz val="11"/>
        <color theme="1"/>
        <rFont val="Arial (גוף)"/>
        <family val="2"/>
      </rPr>
      <t>על מחירי המחירון הרשמיים העדכניים של אמצעי המדיה השונים</t>
    </r>
    <r>
      <rPr>
        <sz val="11"/>
        <color theme="1"/>
        <rFont val="Arial"/>
        <family val="2"/>
        <charset val="177"/>
        <scheme val="minor"/>
      </rPr>
      <t xml:space="preserve">. אחוזי ההנחה ועמלות </t>
    </r>
    <r>
      <rPr>
        <b/>
        <u/>
        <sz val="11"/>
        <color theme="1"/>
        <rFont val="Arial (גוף)"/>
        <family val="2"/>
      </rPr>
      <t>הינם זהים</t>
    </r>
    <r>
      <rPr>
        <sz val="11"/>
        <color theme="1"/>
        <rFont val="Arial"/>
        <family val="2"/>
        <charset val="177"/>
        <scheme val="minor"/>
      </rPr>
      <t xml:space="preserve"> לכל פלטפורמות/האתרים/האפליקציות</t>
    </r>
  </si>
  <si>
    <t>2.2  על כלל עלויות הפרסום, תקבל נגה , הנחת מדיה קבועה בסך:</t>
  </si>
  <si>
    <t>* ההנחה לא תחול על ספקי /עלות טכנולוגיה אלא רק על המדיה בלבד</t>
  </si>
  <si>
    <t>כלי דיגיטל</t>
  </si>
  <si>
    <t>אחוז הנחה ב% ממחיר רשמי עדכני לכל הפלטפורמות</t>
  </si>
  <si>
    <t>דיספליי דסקטופ</t>
  </si>
  <si>
    <t>דיספליי מובייל (כדוגמת מעברונים)</t>
  </si>
  <si>
    <t xml:space="preserve">וידאו </t>
  </si>
  <si>
    <t>תוכן שיווקי, שת"פי תוכן</t>
  </si>
  <si>
    <t>*% הנחה גבוה ביותר יתן את הניקוד המקסימלי</t>
  </si>
  <si>
    <t>שעור האחוז הינו אחיד לעמלת המדיה בגין כל המדיה הלא מנוהלת, מופיע בטבלה למילוי בלשונית עמלות .</t>
  </si>
  <si>
    <r>
      <rPr>
        <b/>
        <sz val="11"/>
        <color theme="1"/>
        <rFont val="Arial"/>
        <family val="2"/>
        <scheme val="minor"/>
      </rPr>
      <t>הערה:</t>
    </r>
    <r>
      <rPr>
        <sz val="11"/>
        <color theme="1"/>
        <rFont val="Arial"/>
        <family val="2"/>
        <charset val="177"/>
        <scheme val="minor"/>
      </rPr>
      <t xml:space="preserve"> עבור חשיפות הדיספליי - כמות החשיפות לכלי טקסט וגיפים לא תעלה על </t>
    </r>
    <r>
      <rPr>
        <b/>
        <sz val="11"/>
        <color theme="1"/>
        <rFont val="Arial"/>
        <family val="2"/>
        <scheme val="minor"/>
      </rPr>
      <t>15% מסך החשיפות לקמפיין, ותקבע לפני כל קמפיין מראש באישור נגה.</t>
    </r>
  </si>
  <si>
    <r>
      <rPr>
        <b/>
        <sz val="11"/>
        <color theme="1"/>
        <rFont val="Arial"/>
        <family val="2"/>
        <scheme val="minor"/>
      </rPr>
      <t>הערה כללית:</t>
    </r>
    <r>
      <rPr>
        <sz val="11"/>
        <color theme="1"/>
        <rFont val="Arial"/>
        <family val="2"/>
        <charset val="177"/>
        <scheme val="minor"/>
      </rPr>
      <t xml:space="preserve"> ערוצי הדיגיטל מאופיינים בעדכון מחירים ומחירונים בתדירות גבוהה, שינויים ותוספות של כלי פרסום וכד׳.</t>
    </r>
  </si>
  <si>
    <r>
      <t xml:space="preserve">הספק יעביר בהגשת הצעה המסחרית - מחירוני מדיה רשמיים, בהתאם לבקשת עדכון מחירים - עדכוני מחירים/מחירונים </t>
    </r>
    <r>
      <rPr>
        <b/>
        <sz val="11"/>
        <color theme="1"/>
        <rFont val="Arial"/>
        <family val="2"/>
        <scheme val="minor"/>
      </rPr>
      <t>רשמיים,</t>
    </r>
    <r>
      <rPr>
        <sz val="11"/>
        <color theme="1"/>
        <rFont val="Arial"/>
        <family val="2"/>
        <charset val="177"/>
        <scheme val="minor"/>
      </rPr>
      <t xml:space="preserve"> ע"ב המידע שיסופק ע"י ספקי </t>
    </r>
    <r>
      <rPr>
        <b/>
        <sz val="11"/>
        <color theme="1"/>
        <rFont val="Arial"/>
        <family val="2"/>
        <scheme val="minor"/>
      </rPr>
      <t>המדיה עצמם.</t>
    </r>
    <r>
      <rPr>
        <sz val="11"/>
        <color theme="1"/>
        <rFont val="Arial"/>
        <family val="2"/>
        <charset val="177"/>
        <scheme val="minor"/>
      </rPr>
      <t xml:space="preserve"> </t>
    </r>
  </si>
  <si>
    <t>במידה ולאתר/פלטפורמת מדיה אין מחירון רשמי - המציע יידרש להעביר במהלך העבודה השוטפת מסמך רשמי מטעם המדיה שישמש כמחירון רשמי, ובו פירוט כלי הפרסום ומחיריהם.</t>
  </si>
  <si>
    <t>אחוז ההנחה המוצע בסעיף זה יגזר מהמחירון הרשמי באותה עת.</t>
  </si>
  <si>
    <t xml:space="preserve">לנגה שמורה הזכות לאמת מול חברת בקרת מדיה את מחירי המחירון הרשמיים מעת לעת, לאשר באמצעותה את פריסות המדיה ומחירי המדיה המבוקשים. </t>
  </si>
  <si>
    <t>הקמפיינים יוגשו באמצעות מערכות הגשה מוכרות או כל טכנולוגיה חדשנית שתהיה. עלות השימוש במערכות תאושר בהצעת מחיר נפרדת ע״י נגה מראש ובכתב, לרבות סוג המערכות. התשלום בפועל יעשה רק בגין ההגשות בפועל מתוך המערכות.</t>
  </si>
  <si>
    <t xml:space="preserve">*למען הסר ספק, ההנחה תחול גם על תוספת ריצ׳ מדיה במקרים בהם הינה מתומחרת במחירוני המדיה הרשמיים, בשאר המקרים בהם התמחור קשור לקריאיטיב לדוגמא, העלות תאושר מראש בהצעת מחיר מספק הטכנולגיה ולא תיגבה על כך עמלה. </t>
  </si>
  <si>
    <t>3. מדיה מנוהלת - גוגל, פייסבוק, אאוטבריין/טאבולה, IDX , DV360 וכו׳ (כלל הקמפיינים במדיה שמנוהלת בפלטפורמות טכנולוגיות) וכל מדיה מנוהלת אחרת ו/או עתידית</t>
  </si>
  <si>
    <r>
      <t>3.1 מודל העבודה במדיה המנוהלת, קרי גוגל,  פייסבוק, אאוטבריין/טאבולה וכו׳, כל הקמפיינים במדיה המנוהלת במערכות פרוגרמטיות, וכל מדיה מנוהלת קיימת אחרת ו/או עתידית- יהיה בבחינת עלויות קמפיין ב</t>
    </r>
    <r>
      <rPr>
        <b/>
        <u/>
        <sz val="11"/>
        <color theme="1"/>
        <rFont val="Arial (גוף)"/>
        <family val="2"/>
        <charset val="177"/>
      </rPr>
      <t>₪ נטו</t>
    </r>
    <r>
      <rPr>
        <sz val="11"/>
        <color theme="1"/>
        <rFont val="Arial"/>
        <family val="2"/>
        <charset val="177"/>
        <scheme val="minor"/>
      </rPr>
      <t xml:space="preserve">, עליהן תתווסף עמלת ניהול קמפיין. </t>
    </r>
  </si>
  <si>
    <t>3.2 המציע יידרש להציג בדוחות השוטפים והמסכמים של כל פעילות - צילום מסך אותנטי מתוך מערכות גוגל/פייסבוק/אאוטבריין/טאבולה וכדומה - לאימות נתוני הדוחות.</t>
  </si>
  <si>
    <t>3.3 למען הסר ספק: דמי הניהול יתווספו לתקציב נטו בש"ח שנוצל בפועל במסגרת הפעילות, ולא כנגזרת מתוך התקציב המאושר (בפרקטיקה: מלמטה, ולא מלמעלה).</t>
  </si>
  <si>
    <t xml:space="preserve">3.4 הקמפיינים ינוהלו מתוך חשבונות נגה אליהן המציע יקבל הרשאה. </t>
  </si>
  <si>
    <t>3.5 נגה תשלם עמלת ניהול אחידה עבור כל הקמפיינים במערכות פרוגרמטיות</t>
  </si>
  <si>
    <t xml:space="preserve">שעור אחוז עמלת הניהול הינו אחיד, בגין המדיה המנוהלת, מופיע בטבלה למילוי בלשונית עמלות </t>
  </si>
  <si>
    <t>הערה: ערוצי פרסום אלו עובדים במודל מכרזי (Bid) אולם היקף הפעילות לכל קמפיין יקבע מראש על ידי נגה.</t>
  </si>
  <si>
    <t xml:space="preserve">לפיכך עמלת הניהול בגין המדיה המנוהלת כגון גוגל, יוטיוב, האוטבריין /טאבולה וכדומה הינה סופית וכוללת את מלוא עלויות הניהול והפקת הפעילות </t>
  </si>
  <si>
    <t>עמלות - משקל בנקודות מכלל ההצעה הכספית - 30 נקודות</t>
  </si>
  <si>
    <t xml:space="preserve">      עמלות המדיה הינן בגין כל האלמנטים של המדיה המצויינים בתכולת השירותים וכן עבור כל מדיה אפשרית שאיננה מצוינת או שתהיה</t>
  </si>
  <si>
    <t>לא ניתן לנקוב שעור ״0" בעמלות ועמלת ספקים לא מנוהלים וכן לא ניתן לנקוב בחלקי אחוזים אלא באחוזים שלמים בלבד. ככל ומציע ינקוב בחלקי אחוזים הצעתו תתוקן לאחוז השלם העוקב  הגבוה יותר כך לדוגמא: 5.1% יתוקן ל-6%.</t>
  </si>
  <si>
    <t>1. עמלות מדיה</t>
  </si>
  <si>
    <t>כל מחירי המדיה המפורטים באקסל זה הינם בנטו, עליהם תתווסף עמלת מדיה או עמלת ניהול.</t>
  </si>
  <si>
    <t>העמלות חייבות להיות מעל ״0״, עליהן יתווסף מע״מ כחוק.</t>
  </si>
  <si>
    <t>עבור האלמנטים בלשוניות עיתונות, רדיו, שילוט, טלוויזיה המצוינים באקסל תמורה זה</t>
  </si>
  <si>
    <t>עמלת מדיה אחידה אוף ליין</t>
  </si>
  <si>
    <r>
      <t xml:space="preserve">עמלת מדיה %- מקסימום </t>
    </r>
    <r>
      <rPr>
        <b/>
        <sz val="11"/>
        <color rgb="FFFF0000"/>
        <rFont val="Arial (גוף)"/>
        <family val="2"/>
        <charset val="177"/>
      </rPr>
      <t>12%</t>
    </r>
  </si>
  <si>
    <t>שווי משקל בנקודות</t>
  </si>
  <si>
    <t>עיתונות, רדיו, שילוט, טלוויזיה וכל מדיה אופליין נוספת שאינה מוזכרת או שתהיה</t>
  </si>
  <si>
    <t>עבור ניהול הקמפיינים במדיה המנוהלת כמפורט בלשונית דיגיטל סעיף 3,  באקסל תמורה זה</t>
  </si>
  <si>
    <t>עמלת ניהול אחידה עבור קמפיינים דיגיטל במדיה מנוהלת</t>
  </si>
  <si>
    <r>
      <t xml:space="preserve">עמלת ניהול קמפיין ב % מתקציב נטו- מקסימום </t>
    </r>
    <r>
      <rPr>
        <b/>
        <sz val="11"/>
        <color rgb="FFFF0000"/>
        <rFont val="Arial (גוף)"/>
        <family val="2"/>
        <charset val="177"/>
      </rPr>
      <t>15%</t>
    </r>
  </si>
  <si>
    <t>גוגל, פייסבוק, אאוטבריין/ טאבולה וכדומה, וכל מדיה פרוגרמטית שלא מצוינת ועתידית מנוהלת מתוך חשבונות נגה</t>
  </si>
  <si>
    <t xml:space="preserve">עמלת מדיה עבור הכלים המוזכרים בלשונית דיגיטל סעיף 2 ,או כל כלי קיים שאינו מוזכר או עתידי שיהיה במדיה לא מנוהלת, עליהם ניתנה הנחה ממחירוני הפלטפורמות, באקסל תמורה זה </t>
  </si>
  <si>
    <t>עמלה אחידה עבור קמפיינים דיגיטל במדיה הלא מנוהלת, לא כולל מערכות הגשה/טכנולוגיות</t>
  </si>
  <si>
    <r>
      <t>עמלת מדיה %- מקסימום</t>
    </r>
    <r>
      <rPr>
        <b/>
        <sz val="11"/>
        <color rgb="FFFF0000"/>
        <rFont val="Arial (גוף)"/>
        <family val="2"/>
        <charset val="177"/>
      </rPr>
      <t xml:space="preserve"> 4%</t>
    </r>
  </si>
  <si>
    <t>אתרים ואפליקציות</t>
  </si>
  <si>
    <t xml:space="preserve">2.״עמלת הפקה״ לספקי משנה, עבור ניהול הספקים, אחריות ופיקוח על התהליך והתוצרים המהווים חלק מתכולת השירותים מושא המכרז  </t>
  </si>
  <si>
    <r>
      <t xml:space="preserve">עמלת הפקה % - מקסימום </t>
    </r>
    <r>
      <rPr>
        <b/>
        <sz val="11"/>
        <color rgb="FFFF0000"/>
        <rFont val="Arial (גוף)"/>
        <family val="2"/>
        <charset val="177"/>
      </rPr>
      <t>10%</t>
    </r>
  </si>
  <si>
    <t>ספקי משנה, אשר אינם עובדי המשרד הקבועים ונותני השירות שהתכולה אינה ניתנת במשרד כגון -חברות הפקה, במאים וכו׳.</t>
  </si>
  <si>
    <t>טבלה מרכזת - לא למילוי</t>
  </si>
  <si>
    <t>תחום</t>
  </si>
  <si>
    <t>פריט</t>
  </si>
  <si>
    <t>מחיר</t>
  </si>
  <si>
    <t>ניקוד</t>
  </si>
  <si>
    <t xml:space="preserve">עיתונות ארצית ומגזרית </t>
  </si>
  <si>
    <t>סה"כ עיתונות</t>
  </si>
  <si>
    <t>משקל 10 נק' מקסימליות . סך הניקוד יוכפל ב 0.1</t>
  </si>
  <si>
    <t>ניקוד משוקלל</t>
  </si>
  <si>
    <t>רדיו -תשדיר 30''  במסגרת  תחנות כאן</t>
  </si>
  <si>
    <t>רדיו מקומי</t>
  </si>
  <si>
    <t>גל"צ / גלגל"צ-</t>
  </si>
  <si>
    <t>סה"כ רדיו</t>
  </si>
  <si>
    <t>משקל 15 נק' מקסימליות</t>
  </si>
  <si>
    <t xml:space="preserve">טלויזיה </t>
  </si>
  <si>
    <t>מחיר עלות בסיס לערוצי 12 ו 13</t>
  </si>
  <si>
    <t>ערוץ 24 עלות לנק' רייטינג</t>
  </si>
  <si>
    <t>ערוץ  14 עלות  לנק' רייטינג</t>
  </si>
  <si>
    <t>ערוץ 9 עלות לנקודת רייטינג</t>
  </si>
  <si>
    <t>ערוץ 11 עלות לתשדיר 30״</t>
  </si>
  <si>
    <t>סה"כ טלוויזיה</t>
  </si>
  <si>
    <t>סה"כ דיגיטל</t>
  </si>
  <si>
    <t>עמלות ודמי ניהול</t>
  </si>
  <si>
    <t>עמלת הפקה</t>
  </si>
  <si>
    <t>סה"כ עמלות</t>
  </si>
  <si>
    <t>משקל 30 נק' מקסימליות</t>
  </si>
  <si>
    <t>סה"כ נקודות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</si>
</sst>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quot;₪&quot;#,##0;\-&quot;₪&quot;#,##0"/>
    <numFmt numFmtId="165" formatCode="0.0%"/>
    <numFmt numFmtId="166" formatCode="0.0"/>
    <numFmt numFmtId="167" formatCode="_ &quot;₪&quot;\ * #,##0_ ;_ &quot;₪&quot;\ * \-#,##0_ ;_ &quot;₪&quot;\ * &quot;-&quot;??_ ;_ @_ "/>
    <numFmt numFmtId="168" formatCode="&quot;₪&quot;#,##0.00"/>
  </numFmts>
  <fonts count="66">
    <font>
      <sz val="11"/>
      <color theme="1"/>
      <name val="Arial"/>
      <family val="2"/>
      <charset val="177"/>
      <scheme val="minor"/>
    </font>
    <font>
      <sz val="11"/>
      <color theme="1"/>
      <name val="Arial"/>
      <family val="2"/>
      <charset val="177"/>
      <scheme val="minor"/>
    </font>
    <font>
      <sz val="11"/>
      <color theme="0"/>
      <name val="Arial"/>
      <family val="2"/>
      <charset val="177"/>
      <scheme val="minor"/>
    </font>
    <font>
      <b/>
      <sz val="20"/>
      <name val="Arial"/>
      <family val="2"/>
      <scheme val="minor"/>
    </font>
    <font>
      <b/>
      <sz val="20"/>
      <name val="Arial (גוף)"/>
      <family val="2"/>
      <charset val="177"/>
    </font>
    <font>
      <sz val="11"/>
      <color rgb="FFFF0000"/>
      <name val="Arial"/>
      <family val="2"/>
      <scheme val="minor"/>
    </font>
    <font>
      <b/>
      <sz val="16"/>
      <name val="Arial"/>
      <family val="2"/>
      <scheme val="minor"/>
    </font>
    <font>
      <b/>
      <u/>
      <sz val="11"/>
      <color theme="1"/>
      <name val="Arial"/>
      <family val="2"/>
      <scheme val="minor"/>
    </font>
    <font>
      <b/>
      <sz val="11"/>
      <color theme="1"/>
      <name val="Arial"/>
      <family val="2"/>
      <scheme val="minor"/>
    </font>
    <font>
      <sz val="11"/>
      <color rgb="FFFF0000"/>
      <name val="Arial (גוף)"/>
      <family val="2"/>
    </font>
    <font>
      <sz val="11"/>
      <color indexed="8"/>
      <name val="Arial"/>
      <family val="2"/>
      <scheme val="minor"/>
    </font>
    <font>
      <b/>
      <sz val="11"/>
      <name val="Arial"/>
      <family val="2"/>
      <scheme val="minor"/>
    </font>
    <font>
      <b/>
      <sz val="11"/>
      <color rgb="FFFF0000"/>
      <name val="Arial"/>
      <family val="2"/>
      <scheme val="minor"/>
    </font>
    <font>
      <b/>
      <sz val="11"/>
      <color rgb="FFFF0000"/>
      <name val="Arial (גוף)"/>
      <family val="2"/>
    </font>
    <font>
      <b/>
      <u/>
      <sz val="11"/>
      <color theme="1"/>
      <name val="Arial (גוף)"/>
      <family val="2"/>
    </font>
    <font>
      <sz val="20"/>
      <color rgb="FFFF0000"/>
      <name val="Arial"/>
      <family val="2"/>
      <scheme val="minor"/>
    </font>
    <font>
      <b/>
      <sz val="16"/>
      <color indexed="8"/>
      <name val="Arial"/>
      <family val="2"/>
      <scheme val="minor"/>
    </font>
    <font>
      <b/>
      <u/>
      <sz val="16"/>
      <color rgb="FF000000"/>
      <name val="Arial"/>
      <family val="2"/>
      <scheme val="minor"/>
    </font>
    <font>
      <b/>
      <sz val="14"/>
      <color indexed="8"/>
      <name val="Arial"/>
      <family val="2"/>
      <scheme val="minor"/>
    </font>
    <font>
      <b/>
      <sz val="12"/>
      <color indexed="8"/>
      <name val="Arial"/>
      <family val="2"/>
      <scheme val="minor"/>
    </font>
    <font>
      <b/>
      <u/>
      <sz val="12"/>
      <color theme="1"/>
      <name val="Arial"/>
      <family val="2"/>
      <scheme val="minor"/>
    </font>
    <font>
      <b/>
      <u/>
      <sz val="12"/>
      <color theme="1"/>
      <name val="Arial (גוף)"/>
      <family val="2"/>
    </font>
    <font>
      <b/>
      <sz val="12"/>
      <color rgb="FFFFFF00"/>
      <name val="Arial (גוף)"/>
      <family val="2"/>
    </font>
    <font>
      <b/>
      <sz val="12"/>
      <color rgb="FFFF0000"/>
      <name val="Arial (גוף)"/>
      <family val="2"/>
    </font>
    <font>
      <b/>
      <sz val="12"/>
      <name val="Arial"/>
      <family val="2"/>
      <scheme val="minor"/>
    </font>
    <font>
      <b/>
      <sz val="12"/>
      <name val="Arial (גוף)"/>
      <family val="2"/>
    </font>
    <font>
      <sz val="12"/>
      <color indexed="8"/>
      <name val="Arial"/>
      <family val="2"/>
      <scheme val="minor"/>
    </font>
    <font>
      <sz val="14"/>
      <color indexed="8"/>
      <name val="Arial"/>
      <family val="2"/>
      <scheme val="minor"/>
    </font>
    <font>
      <b/>
      <sz val="12"/>
      <name val="Arial (גוף)"/>
      <family val="2"/>
      <charset val="177"/>
    </font>
    <font>
      <b/>
      <sz val="14"/>
      <color rgb="FFFF0000"/>
      <name val="Arial"/>
      <family val="2"/>
      <scheme val="minor"/>
    </font>
    <font>
      <b/>
      <sz val="11"/>
      <color indexed="8"/>
      <name val="Arial"/>
      <family val="2"/>
      <scheme val="minor"/>
    </font>
    <font>
      <b/>
      <u/>
      <sz val="20"/>
      <name val="Arial"/>
      <family val="2"/>
      <scheme val="minor"/>
    </font>
    <font>
      <b/>
      <u/>
      <sz val="20"/>
      <name val="Arial (גוף)"/>
      <family val="2"/>
      <charset val="177"/>
    </font>
    <font>
      <b/>
      <u/>
      <sz val="11"/>
      <color indexed="8"/>
      <name val="Arial"/>
      <family val="2"/>
      <scheme val="minor"/>
    </font>
    <font>
      <b/>
      <u/>
      <sz val="11"/>
      <color rgb="FFFF0000"/>
      <name val="Arial"/>
      <family val="2"/>
      <scheme val="minor"/>
    </font>
    <font>
      <b/>
      <u/>
      <sz val="11"/>
      <color theme="1"/>
      <name val="Arial (גוף)"/>
      <family val="2"/>
      <charset val="177"/>
    </font>
    <font>
      <u/>
      <sz val="11"/>
      <color indexed="8"/>
      <name val="Arial"/>
      <family val="2"/>
      <scheme val="minor"/>
    </font>
    <font>
      <sz val="11"/>
      <color theme="1"/>
      <name val="Arial"/>
      <family val="2"/>
      <scheme val="minor"/>
    </font>
    <font>
      <b/>
      <sz val="11"/>
      <color theme="1"/>
      <name val="Arial (גוף)"/>
      <family val="2"/>
      <charset val="177"/>
    </font>
    <font>
      <b/>
      <u/>
      <sz val="11"/>
      <name val="Arial"/>
      <family val="2"/>
      <scheme val="minor"/>
    </font>
    <font>
      <u/>
      <sz val="11"/>
      <color theme="1"/>
      <name val="Arial (גוף)"/>
      <family val="2"/>
      <charset val="177"/>
    </font>
    <font>
      <b/>
      <u/>
      <sz val="20"/>
      <color indexed="8"/>
      <name val="Arial"/>
      <family val="2"/>
      <scheme val="minor"/>
    </font>
    <font>
      <sz val="20"/>
      <color indexed="8"/>
      <name val="Arial"/>
      <family val="2"/>
      <scheme val="minor"/>
    </font>
    <font>
      <b/>
      <u/>
      <sz val="12"/>
      <color indexed="8"/>
      <name val="Arial"/>
      <family val="2"/>
      <scheme val="minor"/>
    </font>
    <font>
      <sz val="12"/>
      <name val="Arial"/>
      <family val="2"/>
      <scheme val="minor"/>
    </font>
    <font>
      <b/>
      <sz val="12"/>
      <color theme="1"/>
      <name val="Arial"/>
      <family val="2"/>
      <scheme val="minor"/>
    </font>
    <font>
      <sz val="12"/>
      <color theme="1"/>
      <name val="Arial (גוף)"/>
      <family val="2"/>
      <charset val="177"/>
    </font>
    <font>
      <sz val="10"/>
      <color indexed="8"/>
      <name val="Arial"/>
      <family val="2"/>
      <scheme val="minor"/>
    </font>
    <font>
      <sz val="7"/>
      <color indexed="8"/>
      <name val="Arial"/>
      <family val="2"/>
      <scheme val="minor"/>
    </font>
    <font>
      <sz val="12"/>
      <color rgb="FFFF0000"/>
      <name val="Arial (גוף)"/>
      <family val="2"/>
      <charset val="177"/>
    </font>
    <font>
      <sz val="12"/>
      <color indexed="8"/>
      <name val="Arial"/>
      <family val="2"/>
      <charset val="177"/>
      <scheme val="minor"/>
    </font>
    <font>
      <b/>
      <u/>
      <sz val="14"/>
      <color theme="1"/>
      <name val="Arial"/>
      <family val="2"/>
      <scheme val="minor"/>
    </font>
    <font>
      <b/>
      <u/>
      <sz val="14"/>
      <color theme="1"/>
      <name val="Arial (גוף)"/>
      <family val="2"/>
      <charset val="177"/>
    </font>
    <font>
      <b/>
      <sz val="20"/>
      <color theme="1"/>
      <name val="Arial (גוף)"/>
      <family val="2"/>
      <charset val="177"/>
    </font>
    <font>
      <b/>
      <sz val="16"/>
      <color theme="1"/>
      <name val="Arial"/>
      <family val="2"/>
      <scheme val="minor"/>
    </font>
    <font>
      <b/>
      <u/>
      <sz val="16"/>
      <color indexed="8"/>
      <name val="Arial"/>
      <family val="2"/>
      <scheme val="minor"/>
    </font>
    <font>
      <b/>
      <sz val="11"/>
      <color rgb="FFFF0000"/>
      <name val="Arial (גוף)"/>
      <family val="2"/>
      <charset val="177"/>
    </font>
    <font>
      <sz val="10"/>
      <name val="Arial"/>
      <family val="2"/>
    </font>
    <font>
      <b/>
      <u/>
      <sz val="14"/>
      <color indexed="8"/>
      <name val="Arial (גוף)"/>
      <family val="2"/>
    </font>
    <font>
      <b/>
      <sz val="14"/>
      <color theme="1"/>
      <name val="Arial (גוף)"/>
      <family val="2"/>
    </font>
    <font>
      <sz val="10"/>
      <color theme="1"/>
      <name val="Arial"/>
      <family val="2"/>
      <scheme val="minor"/>
    </font>
    <font>
      <sz val="10"/>
      <color theme="1"/>
      <name val="Arial (גוף)"/>
      <family val="2"/>
      <charset val="177"/>
    </font>
    <font>
      <sz val="11"/>
      <name val="Arial"/>
      <family val="2"/>
      <scheme val="minor"/>
    </font>
    <font>
      <b/>
      <sz val="14"/>
      <color theme="1"/>
      <name val="Arial"/>
      <family val="2"/>
      <scheme val="minor"/>
    </font>
    <font>
      <b/>
      <u/>
      <sz val="20"/>
      <name val="Arial (גוף)"/>
      <charset val="177"/>
    </font>
    <font>
      <sz val="12"/>
      <color theme="1"/>
      <name val="Arial"/>
      <family val="2"/>
      <scheme val="minor"/>
    </font>
  </fonts>
  <fills count="19">
    <fill>
      <patternFill patternType="none"/>
    </fill>
    <fill>
      <patternFill patternType="gray125"/>
    </fill>
    <fill>
      <patternFill patternType="solid">
        <fgColor theme="0"/>
        <bgColor indexed="64"/>
      </patternFill>
    </fill>
    <fill>
      <patternFill patternType="solid">
        <fgColor theme="4" tint="0.79992065187536243"/>
        <bgColor indexed="64"/>
      </patternFill>
    </fill>
    <fill>
      <patternFill patternType="solid">
        <fgColor rgb="FFFFC000"/>
        <bgColor indexed="64"/>
      </patternFill>
    </fill>
    <fill>
      <patternFill patternType="solid">
        <fgColor theme="4" tint="0.79985961485641044"/>
        <bgColor indexed="64"/>
      </patternFill>
    </fill>
    <fill>
      <patternFill patternType="solid">
        <fgColor rgb="FFFFFF00"/>
        <bgColor indexed="64"/>
      </patternFill>
    </fill>
    <fill>
      <patternFill patternType="solid">
        <fgColor theme="2"/>
        <bgColor indexed="64"/>
      </patternFill>
    </fill>
    <fill>
      <patternFill patternType="solid">
        <fgColor theme="0" tint="-0.34980315561387981"/>
        <bgColor indexed="64"/>
      </patternFill>
    </fill>
    <fill>
      <patternFill patternType="solid">
        <fgColor theme="0" tint="-4.9806207464827418E-2"/>
        <bgColor indexed="64"/>
      </patternFill>
    </fill>
    <fill>
      <patternFill patternType="solid">
        <fgColor indexed="9"/>
        <bgColor indexed="64"/>
      </patternFill>
    </fill>
    <fill>
      <patternFill patternType="solid">
        <fgColor theme="2" tint="-9.9795525986510814E-2"/>
        <bgColor indexed="64"/>
      </patternFill>
    </fill>
    <fill>
      <patternFill patternType="solid">
        <fgColor theme="8"/>
        <bgColor indexed="64"/>
      </patternFill>
    </fill>
    <fill>
      <patternFill patternType="solid">
        <fgColor theme="4" tint="0.39997558519241921"/>
        <bgColor indexed="64"/>
      </patternFill>
    </fill>
    <fill>
      <patternFill patternType="solid">
        <fgColor theme="3" tint="0.79989013336588644"/>
        <bgColor indexed="64"/>
      </patternFill>
    </fill>
    <fill>
      <patternFill patternType="solid">
        <fgColor theme="0" tint="-0.24979400006103702"/>
        <bgColor indexed="64"/>
      </patternFill>
    </fill>
    <fill>
      <patternFill patternType="solid">
        <fgColor rgb="FF00B0F0"/>
        <bgColor indexed="64"/>
      </patternFill>
    </fill>
    <fill>
      <patternFill patternType="solid">
        <fgColor theme="0" tint="-0.24985503707998902"/>
        <bgColor indexed="64"/>
      </patternFill>
    </fill>
    <fill>
      <patternFill patternType="solid">
        <fgColor theme="0" tint="-0.1498764000366222"/>
        <bgColor indexed="64"/>
      </patternFill>
    </fill>
  </fills>
  <borders count="47">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style="medium">
        <color auto="1"/>
      </right>
      <top/>
      <bottom style="thin">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7" fillId="0" borderId="0"/>
  </cellStyleXfs>
  <cellXfs count="261">
    <xf numFmtId="0" fontId="0" fillId="0" borderId="0" xfId="0"/>
    <xf numFmtId="0" fontId="0" fillId="0" borderId="0" xfId="0" applyProtection="1">
      <protection locked="0"/>
    </xf>
    <xf numFmtId="0" fontId="5" fillId="0" borderId="0" xfId="0" applyFont="1" applyAlignment="1" applyProtection="1">
      <alignment horizontal="right" readingOrder="2"/>
      <protection locked="0"/>
    </xf>
    <xf numFmtId="0" fontId="6" fillId="2" borderId="0" xfId="0" applyFont="1" applyFill="1" applyAlignment="1" applyProtection="1">
      <alignment horizontal="center" readingOrder="2"/>
      <protection locked="0"/>
    </xf>
    <xf numFmtId="0" fontId="6" fillId="2" borderId="0" xfId="0" applyFont="1" applyFill="1" applyAlignment="1">
      <alignment horizontal="center" readingOrder="2"/>
    </xf>
    <xf numFmtId="0" fontId="7" fillId="2" borderId="0" xfId="0" applyFont="1" applyFill="1" applyAlignment="1">
      <alignment horizontal="right" readingOrder="2"/>
    </xf>
    <xf numFmtId="0" fontId="0" fillId="2" borderId="0" xfId="0" applyFill="1" applyAlignment="1">
      <alignment horizontal="right" readingOrder="2"/>
    </xf>
    <xf numFmtId="0" fontId="0" fillId="2" borderId="0" xfId="0" applyFill="1" applyAlignment="1" applyProtection="1">
      <alignment horizontal="right" readingOrder="2"/>
      <protection locked="0"/>
    </xf>
    <xf numFmtId="0" fontId="7" fillId="2" borderId="0" xfId="0" applyFont="1" applyFill="1" applyAlignment="1" applyProtection="1">
      <alignment horizontal="right" readingOrder="2"/>
      <protection locked="0"/>
    </xf>
    <xf numFmtId="0" fontId="8" fillId="3" borderId="1" xfId="0" applyFont="1" applyFill="1" applyBorder="1" applyAlignment="1">
      <alignment horizontal="center" readingOrder="2"/>
    </xf>
    <xf numFmtId="0" fontId="8" fillId="3" borderId="2" xfId="0" applyFont="1" applyFill="1" applyBorder="1" applyAlignment="1">
      <alignment horizontal="center" readingOrder="2"/>
    </xf>
    <xf numFmtId="0" fontId="0" fillId="4" borderId="0" xfId="0" applyFill="1"/>
    <xf numFmtId="0" fontId="8" fillId="4" borderId="3" xfId="0" applyFont="1" applyFill="1" applyBorder="1" applyAlignment="1">
      <alignment horizontal="center" readingOrder="2"/>
    </xf>
    <xf numFmtId="0" fontId="8" fillId="5" borderId="3" xfId="0" applyFont="1" applyFill="1" applyBorder="1" applyAlignment="1">
      <alignment horizontal="center" readingOrder="2"/>
    </xf>
    <xf numFmtId="0" fontId="8" fillId="5" borderId="4" xfId="0" applyFont="1" applyFill="1" applyBorder="1" applyAlignment="1">
      <alignment horizontal="center" readingOrder="2"/>
    </xf>
    <xf numFmtId="0" fontId="9" fillId="2" borderId="0" xfId="0" applyFont="1" applyFill="1" applyAlignment="1">
      <alignment horizontal="right" readingOrder="2"/>
    </xf>
    <xf numFmtId="0" fontId="8" fillId="0" borderId="5" xfId="0" applyFont="1" applyBorder="1" applyAlignment="1">
      <alignment horizontal="center" vertical="center" readingOrder="2"/>
    </xf>
    <xf numFmtId="0" fontId="0" fillId="0" borderId="6" xfId="0" applyBorder="1" applyAlignment="1">
      <alignment horizontal="center" vertical="center" readingOrder="2"/>
    </xf>
    <xf numFmtId="164" fontId="10" fillId="6" borderId="7" xfId="1" applyNumberFormat="1" applyFont="1" applyFill="1" applyBorder="1" applyAlignment="1" applyProtection="1">
      <alignment horizontal="right" readingOrder="2"/>
      <protection locked="0"/>
    </xf>
    <xf numFmtId="165" fontId="8" fillId="2" borderId="7" xfId="2" applyNumberFormat="1" applyFont="1" applyFill="1" applyBorder="1" applyAlignment="1" applyProtection="1">
      <alignment horizontal="center" vertical="center" readingOrder="2"/>
    </xf>
    <xf numFmtId="166" fontId="8" fillId="7" borderId="8" xfId="2" applyNumberFormat="1" applyFont="1" applyFill="1" applyBorder="1" applyAlignment="1" applyProtection="1">
      <alignment horizontal="center" vertical="center" readingOrder="2"/>
    </xf>
    <xf numFmtId="0" fontId="0" fillId="2" borderId="0" xfId="0" applyFill="1" applyAlignment="1">
      <alignment horizontal="center" vertical="center" readingOrder="2"/>
    </xf>
    <xf numFmtId="0" fontId="8" fillId="0" borderId="9" xfId="0" applyFont="1" applyBorder="1" applyAlignment="1">
      <alignment horizontal="center" vertical="center" readingOrder="2"/>
    </xf>
    <xf numFmtId="0" fontId="0" fillId="0" borderId="10" xfId="0" applyBorder="1" applyAlignment="1">
      <alignment horizontal="center" vertical="center" readingOrder="2"/>
    </xf>
    <xf numFmtId="0" fontId="11" fillId="0" borderId="9" xfId="0" applyFont="1" applyBorder="1" applyAlignment="1">
      <alignment horizontal="center" vertical="center" readingOrder="2"/>
    </xf>
    <xf numFmtId="0" fontId="8" fillId="2" borderId="9" xfId="0" applyFont="1" applyFill="1" applyBorder="1" applyAlignment="1">
      <alignment horizontal="center" vertical="center" readingOrder="2"/>
    </xf>
    <xf numFmtId="0" fontId="8" fillId="2" borderId="11" xfId="0" applyFont="1" applyFill="1" applyBorder="1" applyAlignment="1">
      <alignment horizontal="center" vertical="center" readingOrder="2"/>
    </xf>
    <xf numFmtId="164" fontId="10" fillId="6" borderId="13" xfId="1" applyNumberFormat="1" applyFont="1" applyFill="1" applyBorder="1" applyAlignment="1" applyProtection="1">
      <alignment horizontal="right" readingOrder="2"/>
      <protection locked="0"/>
    </xf>
    <xf numFmtId="0" fontId="8" fillId="2" borderId="0" xfId="0" applyFont="1" applyFill="1" applyAlignment="1">
      <alignment horizontal="center" vertical="center" readingOrder="2"/>
    </xf>
    <xf numFmtId="0" fontId="0" fillId="0" borderId="0" xfId="0" applyAlignment="1">
      <alignment horizontal="center" vertical="center" readingOrder="2"/>
    </xf>
    <xf numFmtId="164" fontId="10" fillId="0" borderId="0" xfId="1" applyNumberFormat="1" applyFont="1" applyFill="1" applyBorder="1" applyAlignment="1" applyProtection="1">
      <alignment horizontal="right" readingOrder="2"/>
      <protection locked="0"/>
    </xf>
    <xf numFmtId="165" fontId="8" fillId="2" borderId="0" xfId="2" applyNumberFormat="1" applyFont="1" applyFill="1" applyBorder="1" applyAlignment="1" applyProtection="1">
      <alignment horizontal="center" vertical="center" readingOrder="2"/>
    </xf>
    <xf numFmtId="166" fontId="8" fillId="2" borderId="0" xfId="2" applyNumberFormat="1" applyFont="1" applyFill="1" applyBorder="1" applyAlignment="1" applyProtection="1">
      <alignment horizontal="center" vertical="center" readingOrder="2"/>
    </xf>
    <xf numFmtId="166" fontId="12" fillId="2" borderId="0" xfId="2" applyNumberFormat="1" applyFont="1" applyFill="1" applyBorder="1" applyAlignment="1" applyProtection="1">
      <alignment horizontal="center" vertical="center" readingOrder="2"/>
    </xf>
    <xf numFmtId="0" fontId="0" fillId="2" borderId="0" xfId="0" applyFill="1" applyProtection="1">
      <protection locked="0"/>
    </xf>
    <xf numFmtId="0" fontId="8" fillId="0" borderId="0" xfId="0" applyFont="1" applyAlignment="1">
      <alignment horizontal="center"/>
    </xf>
    <xf numFmtId="0" fontId="8" fillId="0" borderId="24" xfId="0" applyFont="1" applyBorder="1" applyAlignment="1">
      <alignment horizontal="center" vertical="center" readingOrder="2"/>
    </xf>
    <xf numFmtId="164" fontId="10" fillId="0" borderId="25" xfId="1" applyNumberFormat="1" applyFont="1" applyFill="1" applyBorder="1" applyAlignment="1" applyProtection="1">
      <alignment horizontal="right" readingOrder="2"/>
      <protection locked="0"/>
    </xf>
    <xf numFmtId="0" fontId="0" fillId="0" borderId="0" xfId="0" applyAlignment="1" applyProtection="1">
      <alignment horizontal="right" readingOrder="2"/>
      <protection locked="0"/>
    </xf>
    <xf numFmtId="0" fontId="8" fillId="0" borderId="0" xfId="0" applyFont="1" applyAlignment="1">
      <alignment horizontal="center" readingOrder="2"/>
    </xf>
    <xf numFmtId="0" fontId="0" fillId="0" borderId="0" xfId="0" applyAlignment="1">
      <alignment horizontal="right" readingOrder="2"/>
    </xf>
    <xf numFmtId="0" fontId="8" fillId="4" borderId="5" xfId="0" applyFont="1" applyFill="1" applyBorder="1" applyAlignment="1">
      <alignment horizontal="center" readingOrder="2"/>
    </xf>
    <xf numFmtId="0" fontId="0" fillId="5" borderId="6" xfId="0" applyFill="1" applyBorder="1" applyAlignment="1">
      <alignment horizontal="center" readingOrder="2"/>
    </xf>
    <xf numFmtId="0" fontId="0" fillId="0" borderId="0" xfId="0" applyAlignment="1">
      <alignment horizontal="center" readingOrder="2"/>
    </xf>
    <xf numFmtId="9" fontId="8" fillId="2" borderId="10" xfId="2" applyFont="1" applyFill="1" applyBorder="1" applyAlignment="1" applyProtection="1">
      <alignment horizontal="center" vertical="center" readingOrder="2"/>
    </xf>
    <xf numFmtId="9" fontId="8" fillId="2" borderId="12" xfId="2" applyFont="1" applyFill="1" applyBorder="1" applyAlignment="1" applyProtection="1">
      <alignment horizontal="center" vertical="center" readingOrder="2"/>
    </xf>
    <xf numFmtId="0" fontId="8" fillId="0" borderId="0" xfId="0" applyFont="1" applyAlignment="1">
      <alignment horizontal="right" readingOrder="2"/>
    </xf>
    <xf numFmtId="164" fontId="10" fillId="0" borderId="0" xfId="1" applyNumberFormat="1" applyFont="1" applyFill="1" applyBorder="1" applyAlignment="1" applyProtection="1">
      <alignment horizontal="right" readingOrder="2"/>
    </xf>
    <xf numFmtId="0" fontId="8" fillId="5" borderId="6" xfId="0" applyFont="1" applyFill="1" applyBorder="1" applyAlignment="1">
      <alignment horizontal="center" readingOrder="2"/>
    </xf>
    <xf numFmtId="0" fontId="5" fillId="2" borderId="0" xfId="0" applyFont="1" applyFill="1" applyAlignment="1" applyProtection="1">
      <alignment horizontal="right" readingOrder="2"/>
      <protection locked="0"/>
    </xf>
    <xf numFmtId="0" fontId="8" fillId="2" borderId="0" xfId="0" applyFont="1" applyFill="1" applyAlignment="1">
      <alignment horizontal="right" readingOrder="2"/>
    </xf>
    <xf numFmtId="0" fontId="0" fillId="2" borderId="0" xfId="0" applyFill="1"/>
    <xf numFmtId="0" fontId="15" fillId="2" borderId="0" xfId="0" applyFont="1" applyFill="1"/>
    <xf numFmtId="0" fontId="8" fillId="0" borderId="27" xfId="0" applyFont="1" applyBorder="1" applyAlignment="1">
      <alignment horizontal="center" vertical="center" readingOrder="2"/>
    </xf>
    <xf numFmtId="0" fontId="16" fillId="2" borderId="0" xfId="0" applyFont="1" applyFill="1" applyAlignment="1">
      <alignment vertical="top" wrapText="1" readingOrder="2"/>
    </xf>
    <xf numFmtId="0" fontId="16" fillId="2" borderId="0" xfId="0" applyFont="1" applyFill="1" applyAlignment="1">
      <alignment horizontal="center" vertical="center" wrapText="1" readingOrder="2"/>
    </xf>
    <xf numFmtId="0" fontId="19" fillId="2" borderId="0" xfId="0" applyFont="1" applyFill="1" applyAlignment="1">
      <alignment horizontal="right" vertical="top" readingOrder="2"/>
    </xf>
    <xf numFmtId="0" fontId="20" fillId="2" borderId="0" xfId="0" applyFont="1" applyFill="1" applyAlignment="1">
      <alignment horizontal="right" readingOrder="2"/>
    </xf>
    <xf numFmtId="0" fontId="0" fillId="2" borderId="0" xfId="0" applyFill="1" applyAlignment="1">
      <alignment horizontal="left" vertical="top" wrapText="1"/>
    </xf>
    <xf numFmtId="0" fontId="19" fillId="2" borderId="0" xfId="0" applyFont="1" applyFill="1" applyAlignment="1">
      <alignment vertical="top" wrapText="1"/>
    </xf>
    <xf numFmtId="0" fontId="19" fillId="2" borderId="0" xfId="0" applyFont="1" applyFill="1" applyAlignment="1">
      <alignment horizontal="right" vertical="top" wrapText="1" readingOrder="2"/>
    </xf>
    <xf numFmtId="0" fontId="19" fillId="0" borderId="0" xfId="0" applyFont="1" applyAlignment="1">
      <alignment horizontal="center" vertical="center"/>
    </xf>
    <xf numFmtId="0" fontId="19" fillId="8" borderId="28" xfId="0" applyFont="1" applyFill="1" applyBorder="1" applyAlignment="1">
      <alignment horizontal="center" vertical="center" wrapText="1"/>
    </xf>
    <xf numFmtId="0" fontId="19" fillId="2" borderId="0" xfId="0" applyFont="1" applyFill="1" applyAlignment="1">
      <alignment horizontal="right" vertical="top" wrapText="1"/>
    </xf>
    <xf numFmtId="165" fontId="24" fillId="9" borderId="28" xfId="2" applyNumberFormat="1" applyFont="1" applyFill="1" applyBorder="1" applyAlignment="1">
      <alignment horizontal="center" vertical="center"/>
    </xf>
    <xf numFmtId="0" fontId="19" fillId="0" borderId="0" xfId="0" applyFont="1" applyAlignment="1">
      <alignment vertical="center"/>
    </xf>
    <xf numFmtId="165" fontId="19" fillId="9" borderId="28" xfId="2" applyNumberFormat="1" applyFont="1" applyFill="1" applyBorder="1" applyAlignment="1">
      <alignment horizontal="center" vertical="center"/>
    </xf>
    <xf numFmtId="0" fontId="19" fillId="9" borderId="28" xfId="0" applyFont="1" applyFill="1" applyBorder="1" applyAlignment="1">
      <alignment horizontal="center"/>
    </xf>
    <xf numFmtId="0" fontId="19" fillId="0" borderId="0" xfId="0" applyFont="1" applyAlignment="1">
      <alignment horizontal="right" vertical="top" wrapText="1"/>
    </xf>
    <xf numFmtId="0" fontId="27" fillId="2" borderId="0" xfId="0" applyFont="1" applyFill="1"/>
    <xf numFmtId="0" fontId="0" fillId="2" borderId="0" xfId="0" applyFill="1" applyAlignment="1">
      <alignment horizontal="center"/>
    </xf>
    <xf numFmtId="0" fontId="18" fillId="2" borderId="0" xfId="0" applyFont="1" applyFill="1"/>
    <xf numFmtId="0" fontId="18" fillId="2" borderId="0" xfId="0" applyFont="1" applyFill="1" applyAlignment="1">
      <alignment vertical="center"/>
    </xf>
    <xf numFmtId="0" fontId="29" fillId="2" borderId="0" xfId="0" applyFont="1" applyFill="1" applyAlignment="1">
      <alignment vertical="center"/>
    </xf>
    <xf numFmtId="49" fontId="18" fillId="2" borderId="0" xfId="0" applyNumberFormat="1" applyFont="1" applyFill="1"/>
    <xf numFmtId="0" fontId="18" fillId="2" borderId="0" xfId="0" applyFont="1" applyFill="1" applyAlignment="1">
      <alignment horizontal="left"/>
    </xf>
    <xf numFmtId="0" fontId="19" fillId="2" borderId="0" xfId="0" applyFont="1" applyFill="1"/>
    <xf numFmtId="0" fontId="30" fillId="2" borderId="0" xfId="0" applyFont="1" applyFill="1"/>
    <xf numFmtId="0" fontId="0" fillId="10" borderId="0" xfId="0" applyFill="1"/>
    <xf numFmtId="0" fontId="0" fillId="10" borderId="0" xfId="0" applyFill="1" applyProtection="1">
      <protection locked="0"/>
    </xf>
    <xf numFmtId="0" fontId="33" fillId="10" borderId="0" xfId="0" applyFont="1" applyFill="1" applyAlignment="1">
      <alignment horizontal="right" vertical="center" readingOrder="2"/>
    </xf>
    <xf numFmtId="0" fontId="10" fillId="10" borderId="0" xfId="0" applyFont="1" applyFill="1" applyAlignment="1">
      <alignment horizontal="right" vertical="center" readingOrder="2"/>
    </xf>
    <xf numFmtId="0" fontId="30" fillId="3" borderId="15" xfId="0" applyFont="1" applyFill="1" applyBorder="1" applyAlignment="1">
      <alignment horizontal="center"/>
    </xf>
    <xf numFmtId="0" fontId="30" fillId="4" borderId="3" xfId="0" applyFont="1" applyFill="1" applyBorder="1" applyAlignment="1" applyProtection="1">
      <alignment horizontal="center" wrapText="1"/>
      <protection locked="0"/>
    </xf>
    <xf numFmtId="0" fontId="30" fillId="3" borderId="4" xfId="0" applyFont="1" applyFill="1" applyBorder="1" applyAlignment="1">
      <alignment horizontal="center" readingOrder="2"/>
    </xf>
    <xf numFmtId="0" fontId="9" fillId="2" borderId="0" xfId="0" applyFont="1" applyFill="1" applyProtection="1">
      <protection locked="0"/>
    </xf>
    <xf numFmtId="166" fontId="8" fillId="11" borderId="14" xfId="0" applyNumberFormat="1" applyFont="1" applyFill="1" applyBorder="1" applyAlignment="1">
      <alignment horizontal="center" readingOrder="2"/>
    </xf>
    <xf numFmtId="0" fontId="30" fillId="10" borderId="0" xfId="0" applyFont="1" applyFill="1" applyAlignment="1">
      <alignment horizontal="right" vertical="center" readingOrder="2"/>
    </xf>
    <xf numFmtId="0" fontId="12" fillId="10" borderId="0" xfId="0" applyFont="1" applyFill="1" applyProtection="1">
      <protection locked="0"/>
    </xf>
    <xf numFmtId="0" fontId="10" fillId="10" borderId="0" xfId="0" applyFont="1" applyFill="1" applyAlignment="1" applyProtection="1">
      <alignment horizontal="right" vertical="center" readingOrder="2"/>
      <protection locked="0"/>
    </xf>
    <xf numFmtId="0" fontId="7" fillId="10" borderId="0" xfId="0" applyFont="1" applyFill="1"/>
    <xf numFmtId="0" fontId="8" fillId="3" borderId="15" xfId="0" applyFont="1" applyFill="1" applyBorder="1" applyAlignment="1">
      <alignment horizontal="center" vertical="center"/>
    </xf>
    <xf numFmtId="0" fontId="8" fillId="4" borderId="3" xfId="0" applyFont="1" applyFill="1" applyBorder="1" applyAlignment="1" applyProtection="1">
      <alignment horizontal="center" vertical="center"/>
      <protection locked="0"/>
    </xf>
    <xf numFmtId="0" fontId="30" fillId="3" borderId="4" xfId="0" applyFont="1" applyFill="1" applyBorder="1" applyAlignment="1">
      <alignment horizontal="center" vertical="center" readingOrder="2"/>
    </xf>
    <xf numFmtId="0" fontId="8" fillId="10" borderId="27" xfId="0" applyFont="1" applyFill="1" applyBorder="1" applyAlignment="1">
      <alignment horizontal="center" vertical="center"/>
    </xf>
    <xf numFmtId="0" fontId="8" fillId="10" borderId="29" xfId="0" applyFont="1" applyFill="1" applyBorder="1" applyAlignment="1">
      <alignment horizontal="center" vertical="center"/>
    </xf>
    <xf numFmtId="167" fontId="10" fillId="6" borderId="29" xfId="1" applyNumberFormat="1" applyFont="1" applyFill="1" applyBorder="1" applyAlignment="1" applyProtection="1">
      <alignment horizontal="center" readingOrder="2"/>
      <protection locked="0"/>
    </xf>
    <xf numFmtId="0" fontId="39" fillId="2" borderId="0" xfId="0" applyFont="1" applyFill="1" applyAlignment="1">
      <alignment horizontal="right" vertical="center" readingOrder="2"/>
    </xf>
    <xf numFmtId="10" fontId="2" fillId="2" borderId="0" xfId="0" applyNumberFormat="1" applyFont="1" applyFill="1" applyAlignment="1" applyProtection="1">
      <alignment horizontal="center" readingOrder="2"/>
      <protection locked="0"/>
    </xf>
    <xf numFmtId="0" fontId="2" fillId="10" borderId="0" xfId="0" applyFont="1" applyFill="1"/>
    <xf numFmtId="0" fontId="10" fillId="2" borderId="0" xfId="0" applyFont="1" applyFill="1" applyAlignment="1">
      <alignment horizontal="right" vertical="center" readingOrder="2"/>
    </xf>
    <xf numFmtId="10" fontId="10" fillId="2" borderId="0" xfId="0" applyNumberFormat="1" applyFont="1" applyFill="1" applyAlignment="1" applyProtection="1">
      <alignment horizontal="center" readingOrder="2"/>
      <protection locked="0"/>
    </xf>
    <xf numFmtId="0" fontId="30" fillId="4" borderId="3" xfId="0" applyFont="1" applyFill="1" applyBorder="1" applyAlignment="1" applyProtection="1">
      <alignment horizontal="center" vertical="center" readingOrder="2"/>
      <protection locked="0"/>
    </xf>
    <xf numFmtId="165" fontId="8" fillId="2" borderId="0" xfId="0" applyNumberFormat="1" applyFont="1" applyFill="1" applyAlignment="1">
      <alignment horizontal="left" readingOrder="2"/>
    </xf>
    <xf numFmtId="167" fontId="10" fillId="6" borderId="13" xfId="1" applyNumberFormat="1" applyFont="1" applyFill="1" applyBorder="1" applyAlignment="1" applyProtection="1">
      <alignment horizontal="center" readingOrder="2"/>
      <protection locked="0"/>
    </xf>
    <xf numFmtId="0" fontId="0" fillId="10" borderId="0" xfId="0" applyFill="1" applyAlignment="1">
      <alignment readingOrder="2"/>
    </xf>
    <xf numFmtId="0" fontId="41" fillId="10" borderId="0" xfId="0" applyFont="1" applyFill="1" applyAlignment="1">
      <alignment horizontal="right" vertical="center" readingOrder="2"/>
    </xf>
    <xf numFmtId="0" fontId="42" fillId="10" borderId="0" xfId="0" applyFont="1" applyFill="1" applyAlignment="1">
      <alignment readingOrder="2"/>
    </xf>
    <xf numFmtId="0" fontId="10" fillId="10" borderId="0" xfId="0" applyFont="1" applyFill="1" applyAlignment="1">
      <alignment readingOrder="2"/>
    </xf>
    <xf numFmtId="0" fontId="10" fillId="2" borderId="0" xfId="0" applyFont="1" applyFill="1" applyAlignment="1">
      <alignment readingOrder="2"/>
    </xf>
    <xf numFmtId="0" fontId="43" fillId="10" borderId="0" xfId="0" applyFont="1" applyFill="1" applyAlignment="1">
      <alignment horizontal="right" vertical="center" readingOrder="2"/>
    </xf>
    <xf numFmtId="0" fontId="16" fillId="10" borderId="0" xfId="0" applyFont="1" applyFill="1" applyAlignment="1">
      <alignment readingOrder="2"/>
    </xf>
    <xf numFmtId="0" fontId="0" fillId="2" borderId="0" xfId="0" applyFill="1" applyAlignment="1">
      <alignment readingOrder="2"/>
    </xf>
    <xf numFmtId="0" fontId="20" fillId="10" borderId="0" xfId="0" applyFont="1" applyFill="1" applyAlignment="1">
      <alignment readingOrder="2"/>
    </xf>
    <xf numFmtId="0" fontId="26" fillId="4" borderId="5" xfId="0" applyFont="1" applyFill="1" applyBorder="1" applyAlignment="1" applyProtection="1">
      <alignment horizontal="center" readingOrder="2"/>
      <protection locked="0"/>
    </xf>
    <xf numFmtId="0" fontId="45" fillId="5" borderId="6" xfId="0" applyFont="1" applyFill="1" applyBorder="1" applyAlignment="1">
      <alignment horizontal="center" readingOrder="2"/>
    </xf>
    <xf numFmtId="167" fontId="10" fillId="6" borderId="11" xfId="1" applyNumberFormat="1" applyFont="1" applyFill="1" applyBorder="1" applyAlignment="1" applyProtection="1">
      <alignment horizontal="center" readingOrder="2"/>
      <protection locked="0"/>
    </xf>
    <xf numFmtId="165" fontId="45" fillId="7" borderId="12" xfId="0" applyNumberFormat="1" applyFont="1" applyFill="1" applyBorder="1" applyAlignment="1">
      <alignment horizontal="center" vertical="center" readingOrder="2"/>
    </xf>
    <xf numFmtId="0" fontId="26" fillId="10" borderId="0" xfId="0" applyFont="1" applyFill="1" applyAlignment="1">
      <alignment horizontal="right" vertical="center" readingOrder="2"/>
    </xf>
    <xf numFmtId="0" fontId="10" fillId="10" borderId="0" xfId="0" applyFont="1" applyFill="1" applyAlignment="1" applyProtection="1">
      <alignment readingOrder="2"/>
      <protection locked="0"/>
    </xf>
    <xf numFmtId="0" fontId="16" fillId="10" borderId="0" xfId="0" applyFont="1" applyFill="1" applyAlignment="1" applyProtection="1">
      <alignment readingOrder="2"/>
      <protection locked="0"/>
    </xf>
    <xf numFmtId="0" fontId="26" fillId="0" borderId="31" xfId="0" applyFont="1" applyBorder="1" applyAlignment="1">
      <alignment horizontal="center" vertical="center" wrapText="1" readingOrder="2"/>
    </xf>
    <xf numFmtId="0" fontId="8" fillId="13" borderId="25" xfId="0" applyFont="1" applyFill="1" applyBorder="1" applyAlignment="1">
      <alignment horizontal="center"/>
    </xf>
    <xf numFmtId="0" fontId="26" fillId="0" borderId="9" xfId="0" applyFont="1" applyBorder="1" applyAlignment="1">
      <alignment horizontal="center" vertical="center" wrapText="1" readingOrder="2"/>
    </xf>
    <xf numFmtId="0" fontId="8" fillId="13" borderId="18" xfId="0" applyFont="1" applyFill="1" applyBorder="1" applyAlignment="1">
      <alignment horizontal="center"/>
    </xf>
    <xf numFmtId="0" fontId="0" fillId="2" borderId="0" xfId="0" applyFill="1" applyAlignment="1" applyProtection="1">
      <alignment readingOrder="2"/>
      <protection locked="0"/>
    </xf>
    <xf numFmtId="0" fontId="26" fillId="0" borderId="11" xfId="0" applyFont="1" applyBorder="1" applyAlignment="1">
      <alignment horizontal="center" vertical="center" wrapText="1" readingOrder="2"/>
    </xf>
    <xf numFmtId="0" fontId="8" fillId="13" borderId="22" xfId="0" applyFont="1" applyFill="1" applyBorder="1" applyAlignment="1">
      <alignment horizontal="center"/>
    </xf>
    <xf numFmtId="0" fontId="26" fillId="0" borderId="0" xfId="0" applyFont="1" applyAlignment="1">
      <alignment horizontal="center" vertical="center" wrapText="1" readingOrder="2"/>
    </xf>
    <xf numFmtId="0" fontId="8" fillId="2" borderId="23" xfId="0" applyFont="1" applyFill="1" applyBorder="1" applyAlignment="1">
      <alignment horizontal="center" readingOrder="2"/>
    </xf>
    <xf numFmtId="0" fontId="8" fillId="5" borderId="28" xfId="0" applyFont="1" applyFill="1" applyBorder="1" applyAlignment="1">
      <alignment horizontal="center" readingOrder="2"/>
    </xf>
    <xf numFmtId="0" fontId="0" fillId="2" borderId="32" xfId="0" applyFill="1" applyBorder="1" applyAlignment="1">
      <alignment horizontal="right" readingOrder="2"/>
    </xf>
    <xf numFmtId="0" fontId="8" fillId="12" borderId="21" xfId="0" applyFont="1" applyFill="1" applyBorder="1" applyAlignment="1">
      <alignment horizontal="center" readingOrder="2"/>
    </xf>
    <xf numFmtId="166" fontId="12" fillId="7" borderId="28" xfId="2" applyNumberFormat="1" applyFont="1" applyFill="1" applyBorder="1" applyAlignment="1" applyProtection="1">
      <alignment horizontal="center" vertical="center" readingOrder="2"/>
    </xf>
    <xf numFmtId="0" fontId="26" fillId="2" borderId="0" xfId="0" applyFont="1" applyFill="1" applyAlignment="1">
      <alignment horizontal="right" vertical="center" readingOrder="2"/>
    </xf>
    <xf numFmtId="0" fontId="26" fillId="0" borderId="0" xfId="0" applyFont="1" applyAlignment="1">
      <alignment horizontal="right" vertical="center" readingOrder="2"/>
    </xf>
    <xf numFmtId="0" fontId="0" fillId="0" borderId="0" xfId="0" applyAlignment="1">
      <alignment readingOrder="2"/>
    </xf>
    <xf numFmtId="0" fontId="51" fillId="10" borderId="0" xfId="0" applyFont="1" applyFill="1" applyAlignment="1">
      <alignment readingOrder="2"/>
    </xf>
    <xf numFmtId="0" fontId="9" fillId="10" borderId="0" xfId="0" applyFont="1" applyFill="1" applyAlignment="1">
      <alignment readingOrder="2"/>
    </xf>
    <xf numFmtId="0" fontId="19" fillId="5" borderId="15" xfId="0" applyFont="1" applyFill="1" applyBorder="1" applyAlignment="1">
      <alignment horizontal="center" readingOrder="2"/>
    </xf>
    <xf numFmtId="0" fontId="19" fillId="4" borderId="5" xfId="0" applyFont="1" applyFill="1" applyBorder="1" applyAlignment="1" applyProtection="1">
      <alignment horizontal="center" readingOrder="2"/>
      <protection locked="0"/>
    </xf>
    <xf numFmtId="0" fontId="19" fillId="10" borderId="29" xfId="0" applyFont="1" applyFill="1" applyBorder="1" applyAlignment="1">
      <alignment horizontal="center" vertical="center" readingOrder="2"/>
    </xf>
    <xf numFmtId="166" fontId="8" fillId="7" borderId="12" xfId="2" applyNumberFormat="1" applyFont="1" applyFill="1" applyBorder="1" applyAlignment="1" applyProtection="1">
      <alignment horizontal="center" vertical="center" readingOrder="2"/>
    </xf>
    <xf numFmtId="0" fontId="0" fillId="10" borderId="0" xfId="0" applyFill="1" applyAlignment="1" applyProtection="1">
      <alignment readingOrder="2"/>
      <protection locked="0"/>
    </xf>
    <xf numFmtId="0" fontId="43" fillId="0" borderId="0" xfId="0" applyFont="1" applyAlignment="1">
      <alignment horizontal="right" vertical="center" readingOrder="2"/>
    </xf>
    <xf numFmtId="0" fontId="19" fillId="5" borderId="5" xfId="0" applyFont="1" applyFill="1" applyBorder="1" applyAlignment="1">
      <alignment horizontal="center" readingOrder="2"/>
    </xf>
    <xf numFmtId="0" fontId="19" fillId="4" borderId="16" xfId="0" applyFont="1" applyFill="1" applyBorder="1" applyAlignment="1" applyProtection="1">
      <alignment horizontal="center" readingOrder="2"/>
      <protection locked="0"/>
    </xf>
    <xf numFmtId="0" fontId="19" fillId="10" borderId="11" xfId="0" applyFont="1" applyFill="1" applyBorder="1" applyAlignment="1">
      <alignment horizontal="center" vertical="center" readingOrder="2"/>
    </xf>
    <xf numFmtId="166" fontId="8" fillId="7" borderId="13" xfId="2" applyNumberFormat="1" applyFont="1" applyFill="1" applyBorder="1" applyAlignment="1" applyProtection="1">
      <alignment horizontal="center" vertical="center" readingOrder="2"/>
    </xf>
    <xf numFmtId="0" fontId="5" fillId="2" borderId="0" xfId="0" applyFont="1" applyFill="1"/>
    <xf numFmtId="0" fontId="55" fillId="10" borderId="0" xfId="0" applyFont="1" applyFill="1" applyAlignment="1">
      <alignment horizontal="right" vertical="center" readingOrder="2"/>
    </xf>
    <xf numFmtId="0" fontId="13" fillId="2" borderId="0" xfId="0" applyFont="1" applyFill="1" applyAlignment="1">
      <alignment horizontal="right" vertical="center" readingOrder="2"/>
    </xf>
    <xf numFmtId="0" fontId="0" fillId="2" borderId="0" xfId="0" applyFill="1" applyAlignment="1" applyProtection="1">
      <alignment horizontal="right" vertical="center" readingOrder="2"/>
      <protection locked="0"/>
    </xf>
    <xf numFmtId="0" fontId="0" fillId="2" borderId="0" xfId="0" applyFill="1" applyAlignment="1">
      <alignment horizontal="right" vertical="center" readingOrder="2"/>
    </xf>
    <xf numFmtId="9" fontId="0" fillId="6" borderId="20" xfId="0" applyNumberFormat="1" applyFill="1" applyBorder="1" applyAlignment="1" applyProtection="1">
      <alignment horizontal="center" readingOrder="2"/>
      <protection locked="0"/>
    </xf>
    <xf numFmtId="0" fontId="8" fillId="2" borderId="27" xfId="0" applyFont="1" applyFill="1" applyBorder="1" applyAlignment="1">
      <alignment horizontal="center" readingOrder="2"/>
    </xf>
    <xf numFmtId="0" fontId="8" fillId="2" borderId="29" xfId="0" applyFont="1" applyFill="1" applyBorder="1" applyAlignment="1">
      <alignment horizontal="center" readingOrder="2"/>
    </xf>
    <xf numFmtId="0" fontId="11" fillId="0" borderId="0" xfId="0" applyFont="1"/>
    <xf numFmtId="0" fontId="8" fillId="0" borderId="0" xfId="0" applyFont="1"/>
    <xf numFmtId="0" fontId="8" fillId="10" borderId="0" xfId="0" applyFont="1" applyFill="1"/>
    <xf numFmtId="0" fontId="59" fillId="0" borderId="0" xfId="0" applyFont="1" applyAlignment="1">
      <alignment horizontal="right" readingOrder="2"/>
    </xf>
    <xf numFmtId="0" fontId="0" fillId="0" borderId="0" xfId="0" applyAlignment="1">
      <alignment horizontal="right"/>
    </xf>
    <xf numFmtId="0" fontId="30" fillId="14" borderId="3" xfId="0" applyFont="1" applyFill="1" applyBorder="1" applyAlignment="1">
      <alignment horizontal="center"/>
    </xf>
    <xf numFmtId="0" fontId="11" fillId="14" borderId="3" xfId="0" applyFont="1" applyFill="1" applyBorder="1" applyAlignment="1" applyProtection="1">
      <alignment horizontal="center" wrapText="1"/>
      <protection locked="0"/>
    </xf>
    <xf numFmtId="0" fontId="8" fillId="14" borderId="17" xfId="0" applyFont="1" applyFill="1" applyBorder="1"/>
    <xf numFmtId="0" fontId="13" fillId="0" borderId="0" xfId="0" applyFont="1"/>
    <xf numFmtId="0" fontId="8" fillId="0" borderId="0" xfId="0" applyFont="1" applyAlignment="1">
      <alignment horizontal="center" vertical="center" readingOrder="2"/>
    </xf>
    <xf numFmtId="168" fontId="13" fillId="0" borderId="0" xfId="1" applyNumberFormat="1" applyFont="1" applyFill="1" applyBorder="1" applyAlignment="1" applyProtection="1">
      <alignment horizontal="center" readingOrder="2"/>
    </xf>
    <xf numFmtId="168" fontId="11" fillId="0" borderId="0" xfId="1" applyNumberFormat="1" applyFont="1" applyFill="1" applyBorder="1" applyAlignment="1" applyProtection="1">
      <alignment horizontal="center" readingOrder="2"/>
    </xf>
    <xf numFmtId="0" fontId="54" fillId="0" borderId="0" xfId="0" applyFont="1"/>
    <xf numFmtId="0" fontId="8" fillId="8" borderId="35" xfId="0" applyFont="1" applyFill="1" applyBorder="1" applyAlignment="1">
      <alignment horizontal="center"/>
    </xf>
    <xf numFmtId="0" fontId="0" fillId="16" borderId="26" xfId="0" applyFill="1" applyBorder="1" applyAlignment="1">
      <alignment horizontal="center" vertical="center" readingOrder="2"/>
    </xf>
    <xf numFmtId="164" fontId="10" fillId="16" borderId="26" xfId="1" applyNumberFormat="1" applyFont="1" applyFill="1" applyBorder="1" applyAlignment="1" applyProtection="1">
      <alignment horizontal="right" readingOrder="2"/>
    </xf>
    <xf numFmtId="166" fontId="0" fillId="16" borderId="6" xfId="2" applyNumberFormat="1" applyFont="1" applyFill="1" applyBorder="1" applyAlignment="1" applyProtection="1">
      <alignment horizontal="right" vertical="center" readingOrder="2"/>
    </xf>
    <xf numFmtId="166" fontId="0" fillId="16" borderId="10" xfId="2" applyNumberFormat="1" applyFont="1" applyFill="1" applyBorder="1" applyAlignment="1" applyProtection="1">
      <alignment horizontal="right" vertical="center" readingOrder="2"/>
    </xf>
    <xf numFmtId="0" fontId="0" fillId="16" borderId="26" xfId="0" applyFill="1" applyBorder="1" applyAlignment="1">
      <alignment horizontal="right" readingOrder="2"/>
    </xf>
    <xf numFmtId="166" fontId="0" fillId="16" borderId="12" xfId="2" applyNumberFormat="1" applyFont="1" applyFill="1" applyBorder="1" applyAlignment="1" applyProtection="1">
      <alignment horizontal="right" vertical="center" readingOrder="2"/>
    </xf>
    <xf numFmtId="0" fontId="8" fillId="17" borderId="38" xfId="0" applyFont="1" applyFill="1" applyBorder="1" applyAlignment="1">
      <alignment horizontal="right" vertical="center" wrapText="1"/>
    </xf>
    <xf numFmtId="0" fontId="8" fillId="17" borderId="33" xfId="0" applyFont="1" applyFill="1" applyBorder="1" applyAlignment="1">
      <alignment horizontal="right" vertical="center" readingOrder="2"/>
    </xf>
    <xf numFmtId="164" fontId="30" fillId="17" borderId="33" xfId="1" applyNumberFormat="1" applyFont="1" applyFill="1" applyBorder="1" applyAlignment="1" applyProtection="1">
      <alignment horizontal="right" readingOrder="2"/>
    </xf>
    <xf numFmtId="166" fontId="8" fillId="17" borderId="39" xfId="2" applyNumberFormat="1" applyFont="1" applyFill="1" applyBorder="1" applyAlignment="1" applyProtection="1">
      <alignment horizontal="right" vertical="center" readingOrder="2"/>
    </xf>
    <xf numFmtId="0" fontId="8" fillId="17" borderId="30" xfId="0" applyFont="1" applyFill="1" applyBorder="1" applyAlignment="1">
      <alignment horizontal="right" vertical="center" readingOrder="2"/>
    </xf>
    <xf numFmtId="0" fontId="0" fillId="16" borderId="26" xfId="0" applyFill="1" applyBorder="1"/>
    <xf numFmtId="0" fontId="8" fillId="17" borderId="1" xfId="0" applyFont="1" applyFill="1" applyBorder="1" applyAlignment="1">
      <alignment horizontal="right" vertical="center" wrapText="1"/>
    </xf>
    <xf numFmtId="0" fontId="8" fillId="17" borderId="2" xfId="0" applyFont="1" applyFill="1" applyBorder="1" applyAlignment="1">
      <alignment horizontal="right" vertical="center" readingOrder="2"/>
    </xf>
    <xf numFmtId="164" fontId="30" fillId="17" borderId="2" xfId="1" applyNumberFormat="1" applyFont="1" applyFill="1" applyBorder="1" applyAlignment="1" applyProtection="1">
      <alignment horizontal="right" readingOrder="2"/>
    </xf>
    <xf numFmtId="166" fontId="8" fillId="17" borderId="40" xfId="2" applyNumberFormat="1" applyFont="1" applyFill="1" applyBorder="1" applyAlignment="1" applyProtection="1">
      <alignment horizontal="right" vertical="center" readingOrder="2"/>
    </xf>
    <xf numFmtId="164" fontId="0" fillId="16" borderId="26" xfId="0" applyNumberFormat="1" applyFill="1" applyBorder="1" applyAlignment="1">
      <alignment horizontal="right"/>
    </xf>
    <xf numFmtId="2" fontId="0" fillId="16" borderId="6" xfId="2" applyNumberFormat="1" applyFont="1" applyFill="1" applyBorder="1" applyAlignment="1" applyProtection="1">
      <alignment horizontal="right" vertical="center" readingOrder="2"/>
    </xf>
    <xf numFmtId="0" fontId="0" fillId="16" borderId="28" xfId="0" applyFill="1" applyBorder="1" applyAlignment="1">
      <alignment horizontal="right"/>
    </xf>
    <xf numFmtId="164" fontId="0" fillId="16" borderId="28" xfId="0" applyNumberFormat="1" applyFill="1" applyBorder="1" applyAlignment="1">
      <alignment horizontal="right"/>
    </xf>
    <xf numFmtId="0" fontId="0" fillId="16" borderId="30" xfId="0" applyFill="1" applyBorder="1" applyAlignment="1">
      <alignment horizontal="right"/>
    </xf>
    <xf numFmtId="164" fontId="0" fillId="16" borderId="30" xfId="0" applyNumberFormat="1" applyFill="1" applyBorder="1" applyAlignment="1">
      <alignment horizontal="right"/>
    </xf>
    <xf numFmtId="0" fontId="0" fillId="16" borderId="26" xfId="0" applyFill="1" applyBorder="1" applyAlignment="1">
      <alignment horizontal="right"/>
    </xf>
    <xf numFmtId="9" fontId="10" fillId="16" borderId="26" xfId="1" applyNumberFormat="1" applyFont="1" applyFill="1" applyBorder="1" applyAlignment="1" applyProtection="1">
      <alignment horizontal="right" readingOrder="2"/>
    </xf>
    <xf numFmtId="0" fontId="8" fillId="17" borderId="44" xfId="0" applyFont="1" applyFill="1" applyBorder="1" applyAlignment="1">
      <alignment horizontal="right" vertical="center" wrapText="1"/>
    </xf>
    <xf numFmtId="0" fontId="8" fillId="17" borderId="45" xfId="0" applyFont="1" applyFill="1" applyBorder="1" applyAlignment="1">
      <alignment horizontal="right" vertical="center" readingOrder="2"/>
    </xf>
    <xf numFmtId="164" fontId="30" fillId="17" borderId="45" xfId="1" applyNumberFormat="1" applyFont="1" applyFill="1" applyBorder="1" applyAlignment="1" applyProtection="1">
      <alignment horizontal="right" readingOrder="2"/>
    </xf>
    <xf numFmtId="166" fontId="8" fillId="17" borderId="46" xfId="2" applyNumberFormat="1" applyFont="1" applyFill="1" applyBorder="1" applyAlignment="1" applyProtection="1">
      <alignment horizontal="right" vertical="center" readingOrder="2"/>
    </xf>
    <xf numFmtId="9" fontId="0" fillId="16" borderId="26" xfId="0" applyNumberFormat="1" applyFill="1" applyBorder="1" applyAlignment="1">
      <alignment horizontal="right"/>
    </xf>
    <xf numFmtId="9" fontId="0" fillId="16" borderId="28" xfId="0" applyNumberFormat="1" applyFill="1" applyBorder="1" applyAlignment="1">
      <alignment horizontal="right"/>
    </xf>
    <xf numFmtId="9" fontId="10" fillId="16" borderId="28" xfId="1" applyNumberFormat="1" applyFont="1" applyFill="1" applyBorder="1" applyAlignment="1" applyProtection="1">
      <alignment horizontal="right" readingOrder="2"/>
    </xf>
    <xf numFmtId="9" fontId="0" fillId="16" borderId="30" xfId="0" applyNumberFormat="1" applyFill="1" applyBorder="1" applyAlignment="1">
      <alignment horizontal="right"/>
    </xf>
    <xf numFmtId="0" fontId="63" fillId="18" borderId="28" xfId="0" applyFont="1" applyFill="1" applyBorder="1"/>
    <xf numFmtId="166" fontId="63" fillId="18" borderId="28" xfId="0" applyNumberFormat="1" applyFont="1" applyFill="1" applyBorder="1"/>
    <xf numFmtId="0" fontId="26" fillId="0" borderId="28" xfId="0" applyFont="1" applyBorder="1" applyAlignment="1">
      <alignment horizontal="center"/>
    </xf>
    <xf numFmtId="0" fontId="12" fillId="11" borderId="8" xfId="0" applyFont="1" applyFill="1" applyBorder="1" applyAlignment="1">
      <alignment horizontal="center" vertical="center"/>
    </xf>
    <xf numFmtId="166" fontId="12" fillId="11" borderId="8" xfId="0" applyNumberFormat="1" applyFont="1" applyFill="1" applyBorder="1" applyAlignment="1">
      <alignment horizontal="center" readingOrder="2"/>
    </xf>
    <xf numFmtId="0" fontId="37" fillId="2" borderId="0" xfId="0" applyFont="1" applyFill="1" applyAlignment="1">
      <alignment horizontal="right" readingOrder="2"/>
    </xf>
    <xf numFmtId="0" fontId="62" fillId="2" borderId="0" xfId="0" applyFont="1" applyFill="1" applyAlignment="1">
      <alignment horizontal="right" readingOrder="2"/>
    </xf>
    <xf numFmtId="0" fontId="50" fillId="2" borderId="0" xfId="0" applyFont="1" applyFill="1" applyAlignment="1">
      <alignment horizontal="right" vertical="center" readingOrder="2"/>
    </xf>
    <xf numFmtId="0" fontId="0" fillId="16" borderId="26" xfId="0" applyFill="1" applyBorder="1" applyAlignment="1">
      <alignment horizontal="right" vertical="center"/>
    </xf>
    <xf numFmtId="0" fontId="65" fillId="10" borderId="0" xfId="0" applyFont="1" applyFill="1" applyAlignment="1">
      <alignment readingOrder="2"/>
    </xf>
    <xf numFmtId="0" fontId="44" fillId="0" borderId="0" xfId="0" applyFont="1" applyAlignment="1">
      <alignment horizontal="right" vertical="center" readingOrder="2"/>
    </xf>
    <xf numFmtId="0" fontId="10" fillId="0" borderId="0" xfId="0" applyFont="1" applyAlignment="1">
      <alignment readingOrder="2"/>
    </xf>
    <xf numFmtId="0" fontId="26" fillId="0" borderId="0" xfId="0" applyFont="1" applyAlignment="1">
      <alignment readingOrder="2"/>
    </xf>
    <xf numFmtId="167" fontId="8" fillId="6" borderId="34" xfId="1" applyNumberFormat="1" applyFont="1" applyFill="1" applyBorder="1" applyAlignment="1">
      <alignment horizontal="center" readingOrder="2"/>
    </xf>
    <xf numFmtId="0" fontId="8" fillId="2" borderId="0" xfId="0" applyFont="1" applyFill="1" applyAlignment="1">
      <alignment horizontal="center" readingOrder="2"/>
    </xf>
    <xf numFmtId="0" fontId="8" fillId="3" borderId="19" xfId="0" applyFont="1" applyFill="1" applyBorder="1" applyAlignment="1">
      <alignment horizontal="center" vertical="center" readingOrder="2"/>
    </xf>
    <xf numFmtId="0" fontId="8" fillId="4" borderId="17" xfId="0" applyFont="1" applyFill="1" applyBorder="1" applyAlignment="1" applyProtection="1">
      <alignment horizontal="center" vertical="center" wrapText="1" readingOrder="2"/>
      <protection locked="0"/>
    </xf>
    <xf numFmtId="0" fontId="8" fillId="5" borderId="17" xfId="0" applyFont="1" applyFill="1" applyBorder="1" applyAlignment="1">
      <alignment horizontal="center" readingOrder="2"/>
    </xf>
    <xf numFmtId="0" fontId="8" fillId="2" borderId="15" xfId="0" applyFont="1" applyFill="1" applyBorder="1" applyAlignment="1">
      <alignment horizontal="center" readingOrder="2"/>
    </xf>
    <xf numFmtId="9" fontId="0" fillId="6" borderId="3" xfId="0" applyNumberFormat="1" applyFill="1" applyBorder="1" applyAlignment="1" applyProtection="1">
      <alignment horizontal="center" readingOrder="2"/>
      <protection locked="0"/>
    </xf>
    <xf numFmtId="166" fontId="8" fillId="7" borderId="34" xfId="2" applyNumberFormat="1" applyFont="1" applyFill="1" applyBorder="1" applyAlignment="1" applyProtection="1">
      <alignment horizontal="center" vertical="center" readingOrder="2"/>
    </xf>
    <xf numFmtId="9" fontId="0" fillId="6" borderId="36" xfId="0" applyNumberFormat="1" applyFill="1" applyBorder="1" applyAlignment="1" applyProtection="1">
      <alignment horizontal="center" readingOrder="2"/>
      <protection locked="0"/>
    </xf>
    <xf numFmtId="0" fontId="60" fillId="0" borderId="13" xfId="0" applyFont="1" applyBorder="1" applyAlignment="1">
      <alignment horizontal="center" vertical="center" readingOrder="2"/>
    </xf>
    <xf numFmtId="9" fontId="11" fillId="6" borderId="13" xfId="1" applyNumberFormat="1" applyFont="1" applyFill="1" applyBorder="1" applyAlignment="1" applyProtection="1">
      <alignment vertical="center" readingOrder="2"/>
      <protection locked="0"/>
    </xf>
    <xf numFmtId="0" fontId="8" fillId="15" borderId="13" xfId="0" applyFont="1" applyFill="1" applyBorder="1" applyAlignment="1">
      <alignment horizontal="center"/>
    </xf>
    <xf numFmtId="0" fontId="61" fillId="0" borderId="13" xfId="0" applyFont="1" applyBorder="1" applyAlignment="1">
      <alignment vertical="center" wrapText="1" readingOrder="2"/>
    </xf>
    <xf numFmtId="0" fontId="8" fillId="15" borderId="13" xfId="0" applyFont="1" applyFill="1" applyBorder="1" applyAlignment="1">
      <alignment horizontal="center" vertical="center"/>
    </xf>
    <xf numFmtId="0" fontId="8" fillId="16" borderId="41" xfId="0" applyFont="1" applyFill="1" applyBorder="1" applyAlignment="1">
      <alignment horizontal="center" vertical="center" wrapText="1"/>
    </xf>
    <xf numFmtId="0" fontId="0" fillId="16" borderId="42" xfId="0" applyFill="1" applyBorder="1" applyAlignment="1">
      <alignment horizontal="right" vertical="center" wrapText="1" readingOrder="2"/>
    </xf>
    <xf numFmtId="0" fontId="0" fillId="16" borderId="43" xfId="0" applyFill="1" applyBorder="1" applyAlignment="1">
      <alignment vertical="center" wrapText="1" readingOrder="2"/>
    </xf>
    <xf numFmtId="0" fontId="16" fillId="6" borderId="0" xfId="0" applyFont="1" applyFill="1" applyAlignment="1">
      <alignment horizontal="center" vertical="center" wrapText="1" readingOrder="2"/>
    </xf>
    <xf numFmtId="0" fontId="19" fillId="2" borderId="0" xfId="0" applyFont="1" applyFill="1" applyAlignment="1">
      <alignment horizontal="right" vertical="top" wrapText="1" readingOrder="2"/>
    </xf>
    <xf numFmtId="0" fontId="24" fillId="2" borderId="0" xfId="0" applyFont="1" applyFill="1" applyAlignment="1">
      <alignment horizontal="right" vertical="top" wrapText="1" readingOrder="2"/>
    </xf>
    <xf numFmtId="0" fontId="11" fillId="2" borderId="0" xfId="0" applyFont="1" applyFill="1" applyAlignment="1">
      <alignment horizontal="left"/>
    </xf>
    <xf numFmtId="0" fontId="19" fillId="0" borderId="0" xfId="0" applyFont="1" applyAlignment="1">
      <alignment horizontal="center" vertical="center"/>
    </xf>
    <xf numFmtId="0" fontId="24" fillId="0" borderId="0" xfId="0" applyFont="1" applyAlignment="1">
      <alignment horizontal="right" vertical="top" wrapText="1" readingOrder="2"/>
    </xf>
    <xf numFmtId="0" fontId="18" fillId="2" borderId="0" xfId="0" applyFont="1" applyFill="1" applyAlignment="1">
      <alignment horizontal="left"/>
    </xf>
    <xf numFmtId="0" fontId="3" fillId="2" borderId="0" xfId="0" applyFont="1" applyFill="1" applyAlignment="1">
      <alignment horizontal="center" readingOrder="2"/>
    </xf>
    <xf numFmtId="0" fontId="31" fillId="10" borderId="0" xfId="0" applyFont="1" applyFill="1" applyAlignment="1">
      <alignment horizontal="center" vertical="center" readingOrder="2"/>
    </xf>
    <xf numFmtId="0" fontId="33" fillId="10" borderId="0" xfId="0" applyFont="1" applyFill="1" applyAlignment="1">
      <alignment horizontal="right" vertical="center" wrapText="1" readingOrder="2"/>
    </xf>
    <xf numFmtId="0" fontId="10" fillId="10" borderId="0" xfId="0" applyFont="1" applyFill="1" applyAlignment="1">
      <alignment horizontal="right" vertical="center" wrapText="1" readingOrder="2"/>
    </xf>
    <xf numFmtId="0" fontId="19" fillId="5" borderId="5" xfId="0" applyFont="1" applyFill="1" applyBorder="1" applyAlignment="1">
      <alignment horizontal="center" vertical="center" wrapText="1" readingOrder="2"/>
    </xf>
    <xf numFmtId="0" fontId="19" fillId="5" borderId="11" xfId="0" applyFont="1" applyFill="1" applyBorder="1" applyAlignment="1">
      <alignment horizontal="center" vertical="center" wrapText="1" readingOrder="2"/>
    </xf>
    <xf numFmtId="0" fontId="19" fillId="5" borderId="16" xfId="0" applyFont="1" applyFill="1" applyBorder="1" applyAlignment="1">
      <alignment horizontal="center" vertical="center" wrapText="1" readingOrder="2"/>
    </xf>
    <xf numFmtId="0" fontId="19" fillId="5" borderId="22" xfId="0" applyFont="1" applyFill="1" applyBorder="1" applyAlignment="1">
      <alignment horizontal="center" vertical="center" wrapText="1" readingOrder="2"/>
    </xf>
    <xf numFmtId="0" fontId="19" fillId="0" borderId="0" xfId="0" applyFont="1" applyAlignment="1">
      <alignment horizontal="center" vertical="center" wrapText="1" readingOrder="2"/>
    </xf>
    <xf numFmtId="0" fontId="12" fillId="2" borderId="0" xfId="0" applyFont="1" applyFill="1" applyAlignment="1">
      <alignment horizontal="right" readingOrder="2"/>
    </xf>
    <xf numFmtId="0" fontId="41" fillId="10" borderId="0" xfId="0" applyFont="1" applyFill="1" applyAlignment="1">
      <alignment horizontal="center" vertical="center" readingOrder="2"/>
    </xf>
    <xf numFmtId="0" fontId="58" fillId="10" borderId="0" xfId="0" applyFont="1" applyFill="1" applyAlignment="1">
      <alignment horizontal="center" vertical="center" wrapText="1" readingOrder="2"/>
    </xf>
    <xf numFmtId="0" fontId="0" fillId="0" borderId="0" xfId="0" applyAlignment="1">
      <alignment horizontal="center" wrapText="1"/>
    </xf>
    <xf numFmtId="0" fontId="59" fillId="0" borderId="0" xfId="0" applyFont="1" applyAlignment="1">
      <alignment horizontal="right" readingOrder="2"/>
    </xf>
    <xf numFmtId="0" fontId="8" fillId="16" borderId="5" xfId="0" applyFont="1" applyFill="1" applyBorder="1" applyAlignment="1">
      <alignment horizontal="center" vertical="center" wrapText="1"/>
    </xf>
    <xf numFmtId="0" fontId="8" fillId="16" borderId="9"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6" borderId="38" xfId="0" applyFont="1" applyFill="1" applyBorder="1" applyAlignment="1">
      <alignment horizontal="center" vertical="center" wrapText="1"/>
    </xf>
    <xf numFmtId="0" fontId="8" fillId="16" borderId="44" xfId="0" applyFont="1" applyFill="1" applyBorder="1" applyAlignment="1">
      <alignment horizontal="center" vertical="center" wrapText="1"/>
    </xf>
    <xf numFmtId="0" fontId="8" fillId="16" borderId="37" xfId="0" applyFont="1" applyFill="1" applyBorder="1" applyAlignment="1">
      <alignment horizontal="center" vertical="center" wrapText="1"/>
    </xf>
  </cellXfs>
  <cellStyles count="6">
    <cellStyle name="Currency" xfId="1" builtinId="4"/>
    <cellStyle name="Currency 2 4" xfId="3" xr:uid="{6709DF83-BEFF-40C4-B664-51E83D8B2AC4}"/>
    <cellStyle name="Normal" xfId="0" builtinId="0"/>
    <cellStyle name="Normal 2" xfId="5" xr:uid="{46A127E4-4120-48B0-B583-65C6D6AC2462}"/>
    <cellStyle name="Percent" xfId="2" builtinId="5"/>
    <cellStyle name="Percent 6" xfId="4" xr:uid="{8806AB2E-4ADB-486F-B938-2607F7185B57}"/>
  </cellStyles>
  <dxfs count="1">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8712-5A4B-48B5-B880-B0030AC14996}">
  <dimension ref="A1:I36"/>
  <sheetViews>
    <sheetView rightToLeft="1" zoomScale="130" zoomScaleNormal="130" workbookViewId="0">
      <selection sqref="A1:F1"/>
    </sheetView>
  </sheetViews>
  <sheetFormatPr defaultRowHeight="14.25"/>
  <cols>
    <col min="3" max="3" width="18" customWidth="1"/>
    <col min="4" max="4" width="23.125" customWidth="1"/>
    <col min="6" max="6" width="16.125" customWidth="1"/>
    <col min="9" max="9" width="40.25" customWidth="1"/>
  </cols>
  <sheetData>
    <row r="1" spans="1:9" ht="47.25" customHeight="1">
      <c r="A1" s="233" t="s">
        <v>0</v>
      </c>
      <c r="B1" s="233"/>
      <c r="C1" s="233"/>
      <c r="D1" s="233"/>
      <c r="E1" s="233"/>
      <c r="F1" s="233"/>
      <c r="G1" s="54"/>
      <c r="I1" s="54"/>
    </row>
    <row r="2" spans="1:9" ht="21.75" customHeight="1">
      <c r="A2" s="55"/>
      <c r="B2" s="55"/>
      <c r="C2" s="55"/>
      <c r="D2" s="55"/>
      <c r="E2" s="55"/>
      <c r="F2" s="55"/>
      <c r="G2" s="54"/>
      <c r="H2" s="54"/>
      <c r="I2" s="54"/>
    </row>
    <row r="3" spans="1:9" ht="20.25">
      <c r="A3" s="55"/>
      <c r="B3" s="56" t="s">
        <v>1</v>
      </c>
      <c r="C3" s="55"/>
      <c r="D3" s="55"/>
      <c r="E3" s="55"/>
      <c r="F3" s="55"/>
      <c r="G3" s="54"/>
      <c r="H3" s="54"/>
      <c r="I3" s="54"/>
    </row>
    <row r="4" spans="1:9" ht="20.25">
      <c r="A4" s="55"/>
      <c r="B4" s="234" t="s">
        <v>2</v>
      </c>
      <c r="C4" s="234"/>
      <c r="D4" s="234"/>
      <c r="E4" s="234"/>
      <c r="F4" s="234"/>
      <c r="G4" s="54"/>
      <c r="H4" s="54"/>
      <c r="I4" s="54"/>
    </row>
    <row r="5" spans="1:9" ht="31.5" customHeight="1">
      <c r="A5" s="55"/>
      <c r="B5" s="234"/>
      <c r="C5" s="234"/>
      <c r="D5" s="234"/>
      <c r="E5" s="234"/>
      <c r="F5" s="234"/>
      <c r="G5" s="54"/>
      <c r="H5" s="54"/>
      <c r="I5" s="54"/>
    </row>
    <row r="6" spans="1:9" ht="20.25">
      <c r="A6" s="55"/>
      <c r="B6" s="57" t="s">
        <v>3</v>
      </c>
      <c r="C6" s="55"/>
      <c r="D6" s="55"/>
      <c r="E6" s="55"/>
      <c r="F6" s="55"/>
      <c r="G6" s="54"/>
      <c r="H6" s="54"/>
      <c r="I6" s="54"/>
    </row>
    <row r="7" spans="1:9" ht="20.25">
      <c r="A7" s="55"/>
      <c r="B7" s="56" t="s">
        <v>4</v>
      </c>
      <c r="C7" s="55"/>
      <c r="D7" s="55"/>
      <c r="E7" s="55"/>
      <c r="F7" s="55"/>
      <c r="G7" s="54"/>
      <c r="H7" s="54"/>
      <c r="I7" s="54"/>
    </row>
    <row r="8" spans="1:9" ht="20.25">
      <c r="A8" s="55"/>
      <c r="B8" s="56" t="s">
        <v>5</v>
      </c>
      <c r="C8" s="55"/>
      <c r="D8" s="55"/>
      <c r="E8" s="55"/>
      <c r="F8" s="55"/>
      <c r="G8" s="54"/>
      <c r="H8" s="54"/>
      <c r="I8" s="54"/>
    </row>
    <row r="9" spans="1:9" ht="20.25">
      <c r="A9" s="55"/>
      <c r="B9" s="56" t="s">
        <v>6</v>
      </c>
      <c r="C9" s="55"/>
      <c r="D9" s="55"/>
      <c r="E9" s="55"/>
      <c r="F9" s="55"/>
      <c r="G9" s="54"/>
      <c r="H9" s="54"/>
      <c r="I9" s="54"/>
    </row>
    <row r="10" spans="1:9" ht="20.25">
      <c r="A10" s="55"/>
      <c r="B10" s="56" t="s">
        <v>7</v>
      </c>
      <c r="C10" s="55"/>
      <c r="D10" s="55"/>
      <c r="E10" s="55"/>
      <c r="F10" s="55"/>
      <c r="G10" s="54"/>
      <c r="H10" s="54"/>
      <c r="I10" s="54"/>
    </row>
    <row r="11" spans="1:9" ht="9" customHeight="1">
      <c r="A11" s="58"/>
      <c r="B11" s="59"/>
      <c r="C11" s="59"/>
      <c r="D11" s="59"/>
      <c r="E11" s="59"/>
      <c r="F11" s="59"/>
      <c r="G11" s="59"/>
      <c r="H11" s="59"/>
      <c r="I11" s="54"/>
    </row>
    <row r="12" spans="1:9" ht="142.5" customHeight="1">
      <c r="A12" s="58"/>
      <c r="B12" s="235" t="s">
        <v>8</v>
      </c>
      <c r="C12" s="235"/>
      <c r="D12" s="235"/>
      <c r="E12" s="235"/>
      <c r="F12" s="235"/>
      <c r="G12" s="59"/>
      <c r="H12" s="59"/>
      <c r="I12" s="54"/>
    </row>
    <row r="13" spans="1:9" ht="75.75" customHeight="1">
      <c r="A13" s="58"/>
      <c r="B13" s="234" t="s">
        <v>9</v>
      </c>
      <c r="C13" s="234"/>
      <c r="D13" s="234"/>
      <c r="E13" s="234"/>
      <c r="F13" s="234"/>
      <c r="G13" s="59"/>
      <c r="H13" s="59"/>
      <c r="I13" s="54"/>
    </row>
    <row r="14" spans="1:9" ht="26.25" customHeight="1">
      <c r="A14" s="58"/>
      <c r="B14" s="235" t="s">
        <v>10</v>
      </c>
      <c r="C14" s="235"/>
      <c r="D14" s="235"/>
      <c r="E14" s="235"/>
      <c r="F14" s="235"/>
      <c r="G14" s="59"/>
      <c r="H14" s="59"/>
      <c r="I14" s="54"/>
    </row>
    <row r="15" spans="1:9" ht="20.25">
      <c r="A15" s="58"/>
      <c r="B15" s="60"/>
      <c r="C15" s="60"/>
      <c r="D15" s="60"/>
      <c r="E15" s="60"/>
      <c r="F15" s="60"/>
      <c r="G15" s="59"/>
      <c r="H15" s="59"/>
      <c r="I15" s="54"/>
    </row>
    <row r="16" spans="1:9" ht="20.25">
      <c r="A16" s="58"/>
      <c r="B16" s="61"/>
      <c r="C16" s="62" t="s">
        <v>11</v>
      </c>
      <c r="D16" s="62" t="s">
        <v>12</v>
      </c>
      <c r="E16" s="63"/>
      <c r="F16" s="63"/>
      <c r="G16" s="63"/>
      <c r="H16" s="51"/>
      <c r="I16" s="54"/>
    </row>
    <row r="17" spans="1:9" ht="20.25">
      <c r="A17" s="58"/>
      <c r="B17" s="237"/>
      <c r="C17" s="64" t="s">
        <v>13</v>
      </c>
      <c r="D17" s="205">
        <v>30</v>
      </c>
      <c r="E17" s="63"/>
      <c r="F17" s="63"/>
      <c r="G17" s="63"/>
      <c r="H17" s="51"/>
      <c r="I17" s="54"/>
    </row>
    <row r="18" spans="1:9" ht="20.25">
      <c r="A18" s="58"/>
      <c r="B18" s="237"/>
      <c r="C18" s="64" t="s">
        <v>14</v>
      </c>
      <c r="D18" s="205">
        <v>10</v>
      </c>
      <c r="E18" s="63"/>
      <c r="F18" s="63"/>
      <c r="G18" s="63"/>
      <c r="H18" s="51"/>
      <c r="I18" s="54"/>
    </row>
    <row r="19" spans="1:9" ht="20.25">
      <c r="A19" s="58"/>
      <c r="B19" s="237"/>
      <c r="C19" s="64" t="s">
        <v>15</v>
      </c>
      <c r="D19" s="205">
        <v>15</v>
      </c>
      <c r="E19" s="63"/>
      <c r="F19" s="63"/>
      <c r="G19" s="63"/>
      <c r="H19" s="51"/>
      <c r="I19" s="54"/>
    </row>
    <row r="20" spans="1:9" ht="20.25">
      <c r="A20" s="58"/>
      <c r="B20" s="61"/>
      <c r="C20" s="64" t="s">
        <v>16</v>
      </c>
      <c r="D20" s="205">
        <v>15</v>
      </c>
      <c r="E20" s="63"/>
      <c r="F20" s="63"/>
      <c r="G20" s="63"/>
      <c r="H20" s="51"/>
      <c r="I20" s="54"/>
    </row>
    <row r="21" spans="1:9" ht="20.25">
      <c r="A21" s="58"/>
      <c r="B21" s="61"/>
      <c r="C21" s="64" t="s">
        <v>17</v>
      </c>
      <c r="D21" s="205">
        <v>30</v>
      </c>
      <c r="E21" s="63"/>
      <c r="F21" s="63"/>
      <c r="G21" s="63"/>
      <c r="H21" s="51"/>
      <c r="I21" s="54"/>
    </row>
    <row r="22" spans="1:9" ht="20.25">
      <c r="A22" s="58"/>
      <c r="B22" s="61"/>
      <c r="C22" s="66" t="s">
        <v>18</v>
      </c>
      <c r="D22" s="67" t="s">
        <v>19</v>
      </c>
      <c r="E22" s="63"/>
      <c r="F22" s="63"/>
      <c r="G22" s="63"/>
      <c r="H22" s="51"/>
      <c r="I22" s="54"/>
    </row>
    <row r="23" spans="1:9" ht="20.25">
      <c r="A23" s="51"/>
      <c r="B23" s="65"/>
      <c r="E23" s="63"/>
      <c r="F23" s="68"/>
      <c r="G23" s="63"/>
      <c r="H23" s="63"/>
      <c r="I23" s="54"/>
    </row>
    <row r="24" spans="1:9" ht="20.25">
      <c r="A24" s="51"/>
      <c r="B24" s="69"/>
      <c r="C24" s="70"/>
      <c r="D24" s="70"/>
      <c r="E24" s="71"/>
      <c r="F24" s="71"/>
      <c r="G24" s="71"/>
      <c r="H24" s="71"/>
      <c r="I24" s="54"/>
    </row>
    <row r="25" spans="1:9" ht="54.75" customHeight="1">
      <c r="A25" s="58"/>
      <c r="B25" s="238" t="s">
        <v>20</v>
      </c>
      <c r="C25" s="238"/>
      <c r="D25" s="238"/>
      <c r="E25" s="238"/>
      <c r="F25" s="238"/>
      <c r="G25" s="71"/>
      <c r="H25" s="71"/>
      <c r="I25" s="54"/>
    </row>
    <row r="26" spans="1:9" ht="20.25">
      <c r="A26" s="51"/>
      <c r="B26" s="69"/>
      <c r="C26" s="70"/>
      <c r="D26" s="70"/>
      <c r="E26" s="71"/>
      <c r="F26" s="71"/>
      <c r="G26" s="71"/>
      <c r="H26" s="71"/>
      <c r="I26" s="54"/>
    </row>
    <row r="27" spans="1:9" ht="51.75" customHeight="1">
      <c r="A27" s="58"/>
      <c r="B27" s="234" t="s">
        <v>21</v>
      </c>
      <c r="C27" s="234"/>
      <c r="D27" s="234"/>
      <c r="E27" s="234"/>
      <c r="F27" s="234"/>
      <c r="G27" s="71"/>
      <c r="H27" s="71"/>
      <c r="I27" s="54"/>
    </row>
    <row r="28" spans="1:9" ht="39" customHeight="1">
      <c r="A28" s="51"/>
      <c r="B28" s="69"/>
      <c r="C28" s="70"/>
      <c r="D28" s="72" t="s">
        <v>22</v>
      </c>
      <c r="E28" s="73"/>
      <c r="F28" s="74"/>
      <c r="G28" s="71"/>
      <c r="H28" s="71"/>
      <c r="I28" s="54"/>
    </row>
    <row r="29" spans="1:9" ht="20.25">
      <c r="A29" s="51"/>
      <c r="B29" s="69"/>
      <c r="C29" s="70"/>
      <c r="D29" s="51"/>
      <c r="E29" s="51"/>
      <c r="F29" s="71"/>
      <c r="G29" s="71"/>
      <c r="H29" s="71"/>
      <c r="I29" s="54"/>
    </row>
    <row r="30" spans="1:9" ht="20.25">
      <c r="A30" s="51"/>
      <c r="B30" s="69"/>
      <c r="C30" s="70"/>
      <c r="D30" s="51"/>
      <c r="E30" s="51"/>
      <c r="F30" s="71"/>
      <c r="G30" s="71"/>
      <c r="H30" s="71"/>
      <c r="I30" s="54"/>
    </row>
    <row r="31" spans="1:9" ht="20.25">
      <c r="A31" s="51"/>
      <c r="B31" s="239" t="s">
        <v>23</v>
      </c>
      <c r="C31" s="239"/>
      <c r="D31" s="239"/>
      <c r="E31" s="239"/>
      <c r="F31" s="239"/>
      <c r="G31" s="71"/>
      <c r="H31" s="71"/>
      <c r="I31" s="54"/>
    </row>
    <row r="32" spans="1:9" ht="20.25">
      <c r="A32" s="51"/>
      <c r="B32" s="75"/>
      <c r="C32" s="75"/>
      <c r="D32" s="75"/>
      <c r="E32" s="75"/>
      <c r="F32" s="75"/>
      <c r="G32" s="71"/>
      <c r="H32" s="71"/>
      <c r="I32" s="54"/>
    </row>
    <row r="33" spans="1:9" ht="20.25">
      <c r="A33" s="51"/>
      <c r="B33" s="75"/>
      <c r="C33" s="75"/>
      <c r="D33" s="75"/>
      <c r="E33" s="75"/>
      <c r="F33" s="75"/>
      <c r="G33" s="71"/>
      <c r="H33" s="71"/>
      <c r="I33" s="54"/>
    </row>
    <row r="34" spans="1:9" ht="20.25">
      <c r="A34" s="51"/>
      <c r="B34" s="239" t="s">
        <v>24</v>
      </c>
      <c r="C34" s="239"/>
      <c r="D34" s="239"/>
      <c r="E34" s="239"/>
      <c r="F34" s="239"/>
      <c r="G34" s="71"/>
      <c r="H34" s="71"/>
      <c r="I34" s="54"/>
    </row>
    <row r="35" spans="1:9" ht="20.25">
      <c r="A35" s="51"/>
      <c r="B35" s="76" t="s">
        <v>25</v>
      </c>
      <c r="C35" s="71"/>
      <c r="D35" s="236" t="s">
        <v>26</v>
      </c>
      <c r="E35" s="236"/>
      <c r="F35" s="236"/>
      <c r="G35" s="77"/>
      <c r="H35" s="77"/>
      <c r="I35" s="54"/>
    </row>
    <row r="36" spans="1:9" ht="20.25">
      <c r="A36" s="51"/>
      <c r="B36" s="51"/>
      <c r="C36" s="51"/>
      <c r="D36" s="51"/>
      <c r="E36" s="51"/>
      <c r="F36" s="51"/>
      <c r="G36" s="51"/>
      <c r="H36" s="51"/>
      <c r="I36" s="54"/>
    </row>
  </sheetData>
  <mergeCells count="11">
    <mergeCell ref="A1:F1"/>
    <mergeCell ref="B4:F5"/>
    <mergeCell ref="B12:F12"/>
    <mergeCell ref="B13:F13"/>
    <mergeCell ref="D35:F35"/>
    <mergeCell ref="B14:F14"/>
    <mergeCell ref="B17:B19"/>
    <mergeCell ref="B25:F25"/>
    <mergeCell ref="B27:F27"/>
    <mergeCell ref="B31:F31"/>
    <mergeCell ref="B34:F34"/>
  </mergeCells>
  <conditionalFormatting sqref="E28">
    <cfRule type="expression" dxfId="0" priority="1">
      <formula>$E$28="ההצעה המסחרית מלאה כנדרש"</formula>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548C-9E77-45C6-AAA4-977DE4D3FAD8}">
  <dimension ref="A1:J58"/>
  <sheetViews>
    <sheetView rightToLeft="1" tabSelected="1" topLeftCell="F1" zoomScale="87" zoomScaleNormal="87" workbookViewId="0">
      <selection activeCell="G7" sqref="G7"/>
    </sheetView>
  </sheetViews>
  <sheetFormatPr defaultRowHeight="14.25"/>
  <cols>
    <col min="1" max="1" width="5.625" customWidth="1"/>
    <col min="2" max="2" width="26.875" customWidth="1"/>
    <col min="3" max="3" width="16.75" customWidth="1"/>
    <col min="4" max="4" width="47.875" customWidth="1"/>
    <col min="5" max="5" width="44.25" customWidth="1"/>
    <col min="6" max="6" width="12.875" customWidth="1"/>
    <col min="7" max="7" width="66.375" customWidth="1"/>
    <col min="8" max="8" width="31.5" customWidth="1"/>
    <col min="9" max="9" width="41.625" customWidth="1"/>
    <col min="10" max="10" width="50.875" customWidth="1"/>
  </cols>
  <sheetData>
    <row r="1" spans="1:10" ht="26.25">
      <c r="A1" s="1"/>
      <c r="D1" s="240" t="s">
        <v>27</v>
      </c>
      <c r="E1" s="240"/>
      <c r="F1" s="240"/>
      <c r="G1" s="240"/>
      <c r="H1" s="2"/>
      <c r="I1" s="2"/>
      <c r="J1" s="2"/>
    </row>
    <row r="2" spans="1:10" ht="20.25">
      <c r="A2" s="1"/>
      <c r="D2" s="3"/>
      <c r="E2" s="4"/>
      <c r="F2" s="4"/>
      <c r="G2" s="4"/>
      <c r="H2" s="2"/>
      <c r="I2" s="2"/>
      <c r="J2" s="2"/>
    </row>
    <row r="3" spans="1:10" ht="15">
      <c r="A3" s="1"/>
      <c r="D3" s="5" t="s">
        <v>28</v>
      </c>
      <c r="E3" s="6"/>
      <c r="F3" s="6"/>
      <c r="G3" s="6"/>
      <c r="H3" s="7"/>
      <c r="I3" s="7"/>
      <c r="J3" s="7"/>
    </row>
    <row r="4" spans="1:10" ht="15">
      <c r="A4" s="1"/>
      <c r="D4" s="8" t="s">
        <v>29</v>
      </c>
      <c r="E4" s="6"/>
      <c r="F4" s="6"/>
      <c r="G4" s="6"/>
      <c r="H4" s="7"/>
      <c r="I4" s="7"/>
      <c r="J4" s="7"/>
    </row>
    <row r="5" spans="1:10" ht="15.75" thickBot="1">
      <c r="A5" s="1"/>
      <c r="D5" s="5"/>
      <c r="E5" s="6"/>
      <c r="F5" s="6"/>
      <c r="G5" s="6"/>
      <c r="H5" s="7"/>
      <c r="I5" s="7"/>
      <c r="J5" s="7"/>
    </row>
    <row r="6" spans="1:10" ht="15.75" thickBot="1">
      <c r="A6" s="1"/>
      <c r="D6" s="9" t="s">
        <v>30</v>
      </c>
      <c r="E6" s="10" t="s">
        <v>31</v>
      </c>
      <c r="F6" s="11"/>
      <c r="G6" s="12" t="s">
        <v>32</v>
      </c>
      <c r="H6" s="13" t="s">
        <v>33</v>
      </c>
      <c r="I6" s="14" t="s">
        <v>34</v>
      </c>
      <c r="J6" s="15"/>
    </row>
    <row r="7" spans="1:10" ht="15">
      <c r="A7" s="1"/>
      <c r="D7" s="16" t="s">
        <v>35</v>
      </c>
      <c r="E7" s="17" t="s">
        <v>36</v>
      </c>
      <c r="F7" s="1"/>
      <c r="G7" s="18"/>
      <c r="H7" s="19" t="s">
        <v>37</v>
      </c>
      <c r="I7" s="20">
        <v>10</v>
      </c>
      <c r="J7" s="21"/>
    </row>
    <row r="8" spans="1:10" ht="15">
      <c r="A8" s="1"/>
      <c r="D8" s="22" t="s">
        <v>38</v>
      </c>
      <c r="E8" s="23" t="s">
        <v>39</v>
      </c>
      <c r="F8" s="1"/>
      <c r="G8" s="18"/>
      <c r="H8" s="19" t="s">
        <v>37</v>
      </c>
      <c r="I8" s="20">
        <v>10</v>
      </c>
      <c r="J8" s="21"/>
    </row>
    <row r="9" spans="1:10" ht="15">
      <c r="A9" s="1"/>
      <c r="D9" s="24" t="s">
        <v>40</v>
      </c>
      <c r="E9" s="23" t="s">
        <v>36</v>
      </c>
      <c r="F9" s="1"/>
      <c r="G9" s="18"/>
      <c r="H9" s="19" t="s">
        <v>41</v>
      </c>
      <c r="I9" s="20">
        <v>10</v>
      </c>
      <c r="J9" s="21"/>
    </row>
    <row r="10" spans="1:10" ht="15">
      <c r="A10" s="1"/>
      <c r="D10" s="24" t="s">
        <v>42</v>
      </c>
      <c r="E10" s="23" t="s">
        <v>43</v>
      </c>
      <c r="F10" s="1"/>
      <c r="G10" s="18"/>
      <c r="H10" s="19" t="s">
        <v>44</v>
      </c>
      <c r="I10" s="20">
        <v>10</v>
      </c>
      <c r="J10" s="21"/>
    </row>
    <row r="11" spans="1:10" ht="15">
      <c r="A11" s="1"/>
      <c r="D11" s="25" t="s">
        <v>45</v>
      </c>
      <c r="E11" s="23" t="s">
        <v>36</v>
      </c>
      <c r="F11" s="1"/>
      <c r="G11" s="18"/>
      <c r="H11" s="19" t="s">
        <v>37</v>
      </c>
      <c r="I11" s="20">
        <v>5</v>
      </c>
    </row>
    <row r="12" spans="1:10" ht="15">
      <c r="A12" s="1"/>
      <c r="D12" s="25" t="s">
        <v>46</v>
      </c>
      <c r="E12" s="23" t="s">
        <v>36</v>
      </c>
      <c r="F12" s="1"/>
      <c r="G12" s="18"/>
      <c r="H12" s="19" t="s">
        <v>47</v>
      </c>
      <c r="I12" s="20">
        <v>5</v>
      </c>
      <c r="J12" s="21"/>
    </row>
    <row r="13" spans="1:10" ht="15">
      <c r="A13" s="1"/>
      <c r="D13" s="25" t="s">
        <v>48</v>
      </c>
      <c r="E13" s="23" t="s">
        <v>36</v>
      </c>
      <c r="F13" s="1"/>
      <c r="G13" s="18"/>
      <c r="H13" s="19" t="s">
        <v>49</v>
      </c>
      <c r="I13" s="20">
        <v>5</v>
      </c>
      <c r="J13" s="21"/>
    </row>
    <row r="14" spans="1:10" ht="15">
      <c r="A14" s="1"/>
      <c r="D14" s="25" t="s">
        <v>50</v>
      </c>
      <c r="E14" s="23" t="s">
        <v>36</v>
      </c>
      <c r="F14" s="1"/>
      <c r="G14" s="18"/>
      <c r="H14" s="19" t="s">
        <v>37</v>
      </c>
      <c r="I14" s="20">
        <v>5</v>
      </c>
      <c r="J14" s="21"/>
    </row>
    <row r="15" spans="1:10" ht="15">
      <c r="A15" s="1"/>
      <c r="D15" s="25" t="s">
        <v>51</v>
      </c>
      <c r="E15" s="23" t="s">
        <v>52</v>
      </c>
      <c r="F15" s="1"/>
      <c r="G15" s="18"/>
      <c r="H15" s="19" t="s">
        <v>37</v>
      </c>
      <c r="I15" s="20">
        <v>5</v>
      </c>
      <c r="J15" s="21"/>
    </row>
    <row r="16" spans="1:10" ht="15">
      <c r="A16" s="1"/>
      <c r="D16" s="25" t="s">
        <v>53</v>
      </c>
      <c r="E16" s="23" t="s">
        <v>36</v>
      </c>
      <c r="F16" s="1"/>
      <c r="G16" s="18"/>
      <c r="H16" s="19" t="s">
        <v>37</v>
      </c>
      <c r="I16" s="20">
        <v>5</v>
      </c>
      <c r="J16" s="21"/>
    </row>
    <row r="17" spans="1:10" ht="15">
      <c r="A17" s="1"/>
      <c r="D17" s="25" t="s">
        <v>54</v>
      </c>
      <c r="E17" s="23" t="s">
        <v>36</v>
      </c>
      <c r="F17" s="1"/>
      <c r="G17" s="18"/>
      <c r="H17" s="19" t="s">
        <v>37</v>
      </c>
      <c r="I17" s="20">
        <v>5</v>
      </c>
      <c r="J17" s="21"/>
    </row>
    <row r="18" spans="1:10" ht="15">
      <c r="A18" s="1"/>
      <c r="D18" s="25" t="s">
        <v>55</v>
      </c>
      <c r="E18" s="23" t="s">
        <v>36</v>
      </c>
      <c r="F18" s="1"/>
      <c r="G18" s="18"/>
      <c r="H18" s="19" t="s">
        <v>37</v>
      </c>
      <c r="I18" s="20">
        <v>5</v>
      </c>
      <c r="J18" s="21"/>
    </row>
    <row r="19" spans="1:10" ht="15">
      <c r="A19" s="1"/>
      <c r="D19" s="25" t="s">
        <v>56</v>
      </c>
      <c r="E19" s="23" t="s">
        <v>36</v>
      </c>
      <c r="F19" s="1"/>
      <c r="G19" s="18"/>
      <c r="H19" s="19" t="s">
        <v>37</v>
      </c>
      <c r="I19" s="20">
        <v>1</v>
      </c>
      <c r="J19" s="21"/>
    </row>
    <row r="20" spans="1:10" ht="15">
      <c r="A20" s="1"/>
      <c r="D20" s="25" t="s">
        <v>57</v>
      </c>
      <c r="E20" s="23" t="s">
        <v>36</v>
      </c>
      <c r="F20" s="1"/>
      <c r="G20" s="18"/>
      <c r="H20" s="19" t="s">
        <v>44</v>
      </c>
      <c r="I20" s="20">
        <v>1</v>
      </c>
      <c r="J20" s="21"/>
    </row>
    <row r="21" spans="1:10" ht="15">
      <c r="A21" s="1"/>
      <c r="D21" s="25" t="s">
        <v>58</v>
      </c>
      <c r="E21" s="23" t="s">
        <v>36</v>
      </c>
      <c r="F21" s="1"/>
      <c r="G21" s="18"/>
      <c r="H21" s="19" t="s">
        <v>37</v>
      </c>
      <c r="I21" s="20">
        <v>1</v>
      </c>
      <c r="J21" s="21"/>
    </row>
    <row r="22" spans="1:10" ht="15">
      <c r="A22" s="1"/>
      <c r="D22" s="25" t="s">
        <v>59</v>
      </c>
      <c r="E22" s="23" t="s">
        <v>36</v>
      </c>
      <c r="F22" s="1"/>
      <c r="G22" s="18"/>
      <c r="H22" s="19" t="s">
        <v>37</v>
      </c>
      <c r="I22" s="20">
        <v>1</v>
      </c>
      <c r="J22" s="21"/>
    </row>
    <row r="23" spans="1:10" ht="15">
      <c r="A23" s="1"/>
      <c r="D23" s="25" t="s">
        <v>60</v>
      </c>
      <c r="E23" s="23" t="s">
        <v>36</v>
      </c>
      <c r="F23" s="1"/>
      <c r="G23" s="18"/>
      <c r="H23" s="19" t="s">
        <v>37</v>
      </c>
      <c r="I23" s="20">
        <v>1</v>
      </c>
      <c r="J23" s="21"/>
    </row>
    <row r="24" spans="1:10" ht="15">
      <c r="A24" s="1"/>
      <c r="D24" s="25" t="s">
        <v>60</v>
      </c>
      <c r="E24" s="23" t="s">
        <v>43</v>
      </c>
      <c r="F24" s="1"/>
      <c r="G24" s="18"/>
      <c r="H24" s="19" t="s">
        <v>37</v>
      </c>
      <c r="I24" s="20">
        <v>1</v>
      </c>
      <c r="J24" s="21"/>
    </row>
    <row r="25" spans="1:10" ht="15">
      <c r="A25" s="1"/>
      <c r="D25" s="25" t="s">
        <v>61</v>
      </c>
      <c r="E25" s="23" t="s">
        <v>36</v>
      </c>
      <c r="F25" s="1"/>
      <c r="G25" s="18"/>
      <c r="H25" s="19" t="s">
        <v>37</v>
      </c>
      <c r="I25" s="20">
        <v>1.5</v>
      </c>
      <c r="J25" s="21"/>
    </row>
    <row r="26" spans="1:10" ht="15">
      <c r="A26" s="1"/>
      <c r="D26" s="25" t="s">
        <v>62</v>
      </c>
      <c r="E26" s="23" t="s">
        <v>36</v>
      </c>
      <c r="F26" s="1"/>
      <c r="G26" s="18"/>
      <c r="H26" s="19" t="s">
        <v>37</v>
      </c>
      <c r="I26" s="20">
        <v>1.5</v>
      </c>
      <c r="J26" s="21"/>
    </row>
    <row r="27" spans="1:10" ht="15">
      <c r="A27" s="1"/>
      <c r="D27" s="25" t="s">
        <v>63</v>
      </c>
      <c r="E27" s="23" t="s">
        <v>36</v>
      </c>
      <c r="F27" s="1"/>
      <c r="G27" s="18"/>
      <c r="H27" s="19" t="s">
        <v>37</v>
      </c>
      <c r="I27" s="20">
        <v>1</v>
      </c>
      <c r="J27" s="21"/>
    </row>
    <row r="28" spans="1:10" ht="15">
      <c r="A28" s="1"/>
      <c r="D28" s="25" t="s">
        <v>64</v>
      </c>
      <c r="E28" s="23" t="s">
        <v>36</v>
      </c>
      <c r="F28" s="1"/>
      <c r="G28" s="18"/>
      <c r="H28" s="19" t="s">
        <v>37</v>
      </c>
      <c r="I28" s="20">
        <v>1</v>
      </c>
      <c r="J28" s="21"/>
    </row>
    <row r="29" spans="1:10" ht="15">
      <c r="A29" s="1"/>
      <c r="D29" s="25" t="s">
        <v>65</v>
      </c>
      <c r="E29" s="23" t="s">
        <v>36</v>
      </c>
      <c r="F29" s="1"/>
      <c r="G29" s="18"/>
      <c r="H29" s="19" t="s">
        <v>37</v>
      </c>
      <c r="I29" s="20">
        <v>1</v>
      </c>
      <c r="J29" s="21"/>
    </row>
    <row r="30" spans="1:10" ht="15">
      <c r="A30" s="1"/>
      <c r="D30" s="25" t="s">
        <v>66</v>
      </c>
      <c r="E30" s="23" t="s">
        <v>36</v>
      </c>
      <c r="F30" s="1"/>
      <c r="G30" s="18"/>
      <c r="H30" s="19" t="s">
        <v>37</v>
      </c>
      <c r="I30" s="20">
        <v>1</v>
      </c>
      <c r="J30" s="21"/>
    </row>
    <row r="31" spans="1:10" ht="15">
      <c r="A31" s="1"/>
      <c r="D31" s="25" t="s">
        <v>67</v>
      </c>
      <c r="E31" s="23" t="s">
        <v>36</v>
      </c>
      <c r="F31" s="1"/>
      <c r="G31" s="18"/>
      <c r="H31" s="19" t="s">
        <v>37</v>
      </c>
      <c r="I31" s="20">
        <v>1</v>
      </c>
      <c r="J31" s="21"/>
    </row>
    <row r="32" spans="1:10" ht="15">
      <c r="A32" s="1"/>
      <c r="D32" s="25" t="s">
        <v>68</v>
      </c>
      <c r="E32" s="23" t="s">
        <v>36</v>
      </c>
      <c r="F32" s="1"/>
      <c r="G32" s="18"/>
      <c r="H32" s="19" t="s">
        <v>37</v>
      </c>
      <c r="I32" s="20">
        <v>1</v>
      </c>
      <c r="J32" s="21"/>
    </row>
    <row r="33" spans="1:10" ht="15">
      <c r="A33" s="1"/>
      <c r="D33" s="25" t="s">
        <v>69</v>
      </c>
      <c r="E33" s="23" t="s">
        <v>36</v>
      </c>
      <c r="F33" s="1"/>
      <c r="G33" s="18"/>
      <c r="H33" s="19" t="s">
        <v>37</v>
      </c>
      <c r="I33" s="20">
        <v>1</v>
      </c>
      <c r="J33" s="21"/>
    </row>
    <row r="34" spans="1:10" ht="15">
      <c r="A34" s="1"/>
      <c r="D34" s="25" t="s">
        <v>70</v>
      </c>
      <c r="E34" s="23" t="s">
        <v>36</v>
      </c>
      <c r="F34" s="1"/>
      <c r="G34" s="18"/>
      <c r="H34" s="19" t="s">
        <v>37</v>
      </c>
      <c r="I34" s="20">
        <v>1</v>
      </c>
      <c r="J34" s="21"/>
    </row>
    <row r="35" spans="1:10" ht="15">
      <c r="A35" s="1"/>
      <c r="D35" s="25" t="s">
        <v>71</v>
      </c>
      <c r="E35" s="23" t="s">
        <v>36</v>
      </c>
      <c r="F35" s="1"/>
      <c r="G35" s="18"/>
      <c r="H35" s="19" t="s">
        <v>37</v>
      </c>
      <c r="I35" s="20">
        <v>1</v>
      </c>
      <c r="J35" s="21"/>
    </row>
    <row r="36" spans="1:10" ht="15">
      <c r="A36" s="1"/>
      <c r="D36" s="25" t="s">
        <v>72</v>
      </c>
      <c r="E36" s="23" t="s">
        <v>36</v>
      </c>
      <c r="F36" s="1"/>
      <c r="G36" s="18"/>
      <c r="H36" s="19" t="s">
        <v>37</v>
      </c>
      <c r="I36" s="20">
        <v>1</v>
      </c>
      <c r="J36" s="21"/>
    </row>
    <row r="37" spans="1:10" ht="15">
      <c r="A37" s="1"/>
      <c r="D37" s="25" t="s">
        <v>73</v>
      </c>
      <c r="E37" s="23" t="s">
        <v>36</v>
      </c>
      <c r="F37" s="1"/>
      <c r="G37" s="18"/>
      <c r="H37" s="19" t="s">
        <v>37</v>
      </c>
      <c r="I37" s="20">
        <v>1</v>
      </c>
      <c r="J37" s="21"/>
    </row>
    <row r="38" spans="1:10" ht="15">
      <c r="A38" s="1"/>
      <c r="D38" s="28"/>
      <c r="E38" s="29"/>
      <c r="F38" s="1"/>
      <c r="G38" s="30"/>
      <c r="H38" s="31"/>
      <c r="I38" s="32">
        <f>SUM(I7:I37)</f>
        <v>100</v>
      </c>
      <c r="J38" s="21"/>
    </row>
    <row r="39" spans="1:10" ht="15">
      <c r="A39" s="1"/>
      <c r="D39" s="28"/>
      <c r="E39" s="29"/>
      <c r="F39" s="1"/>
      <c r="G39" s="30"/>
      <c r="H39" s="31"/>
      <c r="I39" s="32"/>
      <c r="J39" s="21"/>
    </row>
    <row r="40" spans="1:10" ht="15">
      <c r="A40" s="1"/>
      <c r="D40" s="28"/>
      <c r="E40" s="29"/>
      <c r="F40" s="1"/>
      <c r="G40" s="30"/>
      <c r="H40" s="31"/>
      <c r="I40" s="33"/>
      <c r="J40" s="21"/>
    </row>
    <row r="41" spans="1:10" ht="15">
      <c r="A41" s="34"/>
      <c r="B41" s="35"/>
      <c r="C41" s="35"/>
      <c r="D41" s="36"/>
      <c r="E41" s="37"/>
      <c r="F41" s="38"/>
      <c r="G41" s="39"/>
      <c r="H41" s="40"/>
      <c r="I41" s="6"/>
      <c r="J41" s="6"/>
    </row>
    <row r="42" spans="1:10" ht="15">
      <c r="A42" s="34"/>
      <c r="B42" s="35"/>
      <c r="C42" s="35"/>
      <c r="D42" s="36"/>
      <c r="E42" s="37"/>
      <c r="F42" s="38"/>
      <c r="G42" s="39"/>
      <c r="H42" s="40"/>
      <c r="I42" s="6"/>
      <c r="J42" s="6"/>
    </row>
    <row r="43" spans="1:10" ht="15">
      <c r="A43" s="34"/>
      <c r="D43" s="41" t="s">
        <v>74</v>
      </c>
      <c r="E43" s="42"/>
      <c r="F43" s="40"/>
      <c r="G43" s="43"/>
      <c r="H43" s="6"/>
      <c r="I43" s="6"/>
      <c r="J43" s="6"/>
    </row>
    <row r="44" spans="1:10" ht="15">
      <c r="A44" s="34"/>
      <c r="D44" s="25" t="s">
        <v>75</v>
      </c>
      <c r="E44" s="44">
        <v>0.4</v>
      </c>
      <c r="F44" s="40"/>
      <c r="G44" s="43"/>
      <c r="H44" s="6"/>
      <c r="I44" s="6"/>
      <c r="J44" s="6"/>
    </row>
    <row r="45" spans="1:10" ht="15">
      <c r="A45" s="34"/>
      <c r="D45" s="25" t="s">
        <v>76</v>
      </c>
      <c r="E45" s="44">
        <v>0.6</v>
      </c>
      <c r="F45" s="40"/>
      <c r="G45" s="43"/>
      <c r="H45" s="6"/>
      <c r="I45" s="6"/>
      <c r="J45" s="6"/>
    </row>
    <row r="46" spans="1:10" ht="15">
      <c r="A46" s="34"/>
      <c r="D46" s="25" t="s">
        <v>77</v>
      </c>
      <c r="E46" s="44">
        <v>1.9</v>
      </c>
      <c r="F46" s="40"/>
      <c r="G46" s="43"/>
      <c r="H46" s="6"/>
      <c r="I46" s="6"/>
      <c r="J46" s="6"/>
    </row>
    <row r="47" spans="1:10" ht="15">
      <c r="A47" s="34"/>
      <c r="D47" s="25" t="s">
        <v>78</v>
      </c>
      <c r="E47" s="44">
        <v>1.5</v>
      </c>
      <c r="F47" s="40"/>
      <c r="G47" s="43"/>
      <c r="H47" s="6"/>
      <c r="I47" s="6"/>
      <c r="J47" s="6"/>
    </row>
    <row r="48" spans="1:10" ht="15.75" thickBot="1">
      <c r="A48" s="34"/>
      <c r="D48" s="26" t="s">
        <v>79</v>
      </c>
      <c r="E48" s="45">
        <v>0.8</v>
      </c>
      <c r="F48" s="40"/>
      <c r="G48" s="43"/>
      <c r="H48" s="6"/>
      <c r="I48" s="6"/>
      <c r="J48" s="6"/>
    </row>
    <row r="49" spans="1:10" ht="15">
      <c r="A49" s="34"/>
      <c r="D49" s="46"/>
      <c r="E49" s="47"/>
      <c r="F49" s="40"/>
      <c r="G49" s="43"/>
      <c r="H49" s="6"/>
      <c r="I49" s="6"/>
      <c r="J49" s="7"/>
    </row>
    <row r="50" spans="1:10" ht="15">
      <c r="A50" s="34"/>
      <c r="D50" s="46"/>
      <c r="E50" s="47"/>
      <c r="F50" s="38"/>
      <c r="G50" s="43"/>
      <c r="H50" s="7"/>
      <c r="I50" s="7"/>
      <c r="J50" s="7"/>
    </row>
    <row r="51" spans="1:10">
      <c r="A51" s="34"/>
      <c r="B51" s="51"/>
      <c r="C51" s="51"/>
      <c r="D51" s="7"/>
      <c r="E51" s="7"/>
      <c r="F51" s="7"/>
      <c r="G51" s="6"/>
      <c r="H51" s="7"/>
      <c r="I51" s="7"/>
      <c r="J51" s="7"/>
    </row>
    <row r="52" spans="1:10">
      <c r="A52" s="34"/>
      <c r="B52" s="6" t="s">
        <v>80</v>
      </c>
      <c r="C52" s="6"/>
      <c r="D52" s="7"/>
      <c r="E52" s="7"/>
      <c r="F52" s="7"/>
      <c r="G52" s="6"/>
      <c r="H52" s="7"/>
      <c r="I52" s="7"/>
      <c r="J52" s="7"/>
    </row>
    <row r="53" spans="1:10">
      <c r="A53" s="34"/>
      <c r="B53" s="6" t="s">
        <v>81</v>
      </c>
      <c r="C53" s="6"/>
      <c r="D53" s="7"/>
      <c r="E53" s="7"/>
      <c r="F53" s="7"/>
      <c r="G53" s="6"/>
      <c r="H53" s="7"/>
      <c r="I53" s="7"/>
      <c r="J53" s="7"/>
    </row>
    <row r="54" spans="1:10">
      <c r="A54" s="34"/>
      <c r="B54" s="51"/>
      <c r="C54" s="51"/>
      <c r="D54" s="7"/>
      <c r="E54" s="7"/>
      <c r="F54" s="7"/>
      <c r="G54" s="6"/>
      <c r="H54" s="7"/>
      <c r="I54" s="7"/>
      <c r="J54" s="7"/>
    </row>
    <row r="55" spans="1:10">
      <c r="A55" s="34"/>
      <c r="B55" s="51"/>
      <c r="C55" s="51"/>
      <c r="D55" s="7"/>
      <c r="E55" s="7"/>
      <c r="F55" s="7"/>
      <c r="G55" s="6"/>
      <c r="H55" s="7"/>
      <c r="I55" s="7"/>
      <c r="J55" s="7"/>
    </row>
    <row r="56" spans="1:10" ht="25.5">
      <c r="A56" s="34"/>
      <c r="B56" s="52"/>
      <c r="C56" s="51"/>
      <c r="D56" s="7"/>
      <c r="E56" s="7"/>
      <c r="F56" s="7"/>
      <c r="G56" s="6"/>
      <c r="H56" s="7"/>
      <c r="I56" s="7"/>
      <c r="J56" s="7"/>
    </row>
    <row r="57" spans="1:10">
      <c r="A57" s="34"/>
      <c r="B57" s="51"/>
      <c r="C57" s="51"/>
      <c r="D57" s="7"/>
      <c r="E57" s="7"/>
      <c r="F57" s="7"/>
      <c r="G57" s="6"/>
      <c r="H57" s="7"/>
      <c r="I57" s="7"/>
      <c r="J57" s="7"/>
    </row>
    <row r="58" spans="1:10">
      <c r="A58" s="34"/>
      <c r="B58" s="51"/>
      <c r="C58" s="51"/>
      <c r="D58" s="7"/>
      <c r="E58" s="7"/>
      <c r="F58" s="7"/>
      <c r="G58" s="6"/>
      <c r="H58" s="7"/>
      <c r="I58" s="7"/>
      <c r="J58" s="7"/>
    </row>
  </sheetData>
  <protectedRanges>
    <protectedRange sqref="D43:E48 D6:E40 H6:I40" name="עיתונות לא מאושר טווח"/>
  </protectedRanges>
  <mergeCells count="1">
    <mergeCell ref="D1:G1"/>
  </mergeCells>
  <dataValidations count="1">
    <dataValidation type="whole" operator="greaterThanOrEqual" allowBlank="1" showInputMessage="1" showErrorMessage="1" errorTitle="הוזן ערך שגוי עבור עלות עמוד" error="נא להזין מעל 1 ש&quot;ח ומספר שלם" sqref="E49:E50 E41:E42 G7:G40" xr:uid="{DBB8A72D-8CEC-4183-8BF7-84CA1554BECC}">
      <formula1>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6898-001E-487C-82BE-D82F8C2F7B87}">
  <dimension ref="A1:F60"/>
  <sheetViews>
    <sheetView rightToLeft="1" topLeftCell="A49" zoomScale="120" zoomScaleNormal="120" workbookViewId="0">
      <selection activeCell="D53" sqref="D53"/>
    </sheetView>
  </sheetViews>
  <sheetFormatPr defaultRowHeight="14.25"/>
  <cols>
    <col min="1" max="1" width="25.5" customWidth="1"/>
    <col min="2" max="2" width="36.625" customWidth="1"/>
    <col min="3" max="3" width="85.875" customWidth="1"/>
    <col min="4" max="4" width="34.125" customWidth="1"/>
  </cols>
  <sheetData>
    <row r="1" spans="1:6">
      <c r="A1" s="34"/>
      <c r="B1" s="34"/>
      <c r="C1" s="34"/>
      <c r="D1" s="34"/>
      <c r="E1" s="34"/>
      <c r="F1" s="34"/>
    </row>
    <row r="2" spans="1:6" ht="26.25">
      <c r="A2" s="34"/>
      <c r="B2" s="241" t="s">
        <v>82</v>
      </c>
      <c r="C2" s="241"/>
      <c r="D2" s="78"/>
      <c r="E2" s="79"/>
      <c r="F2" s="79"/>
    </row>
    <row r="3" spans="1:6" ht="15">
      <c r="A3" s="34"/>
      <c r="B3" s="5" t="s">
        <v>83</v>
      </c>
      <c r="C3" s="78"/>
      <c r="D3" s="78"/>
      <c r="E3" s="79"/>
      <c r="F3" s="79"/>
    </row>
    <row r="4" spans="1:6" ht="15">
      <c r="A4" s="34"/>
      <c r="B4" s="80" t="s">
        <v>84</v>
      </c>
      <c r="C4" s="78"/>
      <c r="D4" s="78"/>
      <c r="E4" s="79"/>
      <c r="F4" s="79"/>
    </row>
    <row r="5" spans="1:6">
      <c r="A5" s="34"/>
      <c r="B5" s="81" t="s">
        <v>85</v>
      </c>
      <c r="C5" s="78"/>
      <c r="D5" s="78"/>
      <c r="E5" s="79"/>
      <c r="F5" s="79"/>
    </row>
    <row r="6" spans="1:6" ht="15" thickBot="1">
      <c r="A6" s="34"/>
      <c r="B6" s="81"/>
      <c r="C6" s="78"/>
      <c r="D6" s="78"/>
      <c r="E6" s="79"/>
      <c r="F6" s="79"/>
    </row>
    <row r="7" spans="1:6" ht="15">
      <c r="A7" s="34"/>
      <c r="B7" s="82" t="s">
        <v>86</v>
      </c>
      <c r="C7" s="83" t="s">
        <v>87</v>
      </c>
      <c r="D7" s="84" t="s">
        <v>34</v>
      </c>
      <c r="E7" s="85"/>
      <c r="F7" s="34"/>
    </row>
    <row r="8" spans="1:6" ht="15">
      <c r="A8" s="34"/>
      <c r="B8" s="53" t="s">
        <v>88</v>
      </c>
      <c r="C8" s="18"/>
      <c r="D8" s="207">
        <v>3.7</v>
      </c>
      <c r="E8" s="34"/>
      <c r="F8" s="34"/>
    </row>
    <row r="9" spans="1:6" ht="15">
      <c r="A9" s="34" t="s">
        <v>89</v>
      </c>
      <c r="B9" s="94" t="s">
        <v>90</v>
      </c>
      <c r="C9" s="18"/>
      <c r="D9" s="206">
        <v>0.3</v>
      </c>
      <c r="E9" s="79"/>
      <c r="F9" s="79"/>
    </row>
    <row r="10" spans="1:6">
      <c r="A10" s="34"/>
    </row>
    <row r="11" spans="1:6" ht="15">
      <c r="A11" s="34"/>
      <c r="B11" s="242" t="s">
        <v>91</v>
      </c>
      <c r="C11" s="242"/>
      <c r="D11" s="242"/>
      <c r="E11" s="242"/>
      <c r="F11" s="242"/>
    </row>
    <row r="12" spans="1:6">
      <c r="A12" s="34"/>
      <c r="B12" s="78" t="s">
        <v>92</v>
      </c>
      <c r="C12" s="78"/>
      <c r="D12" s="78"/>
      <c r="E12" s="78"/>
      <c r="F12" s="78"/>
    </row>
    <row r="13" spans="1:6">
      <c r="A13" s="34"/>
      <c r="B13" s="78"/>
      <c r="C13" s="78"/>
      <c r="D13" s="78"/>
      <c r="E13" s="78"/>
      <c r="F13" s="78"/>
    </row>
    <row r="14" spans="1:6" ht="15">
      <c r="A14" s="34"/>
      <c r="B14" s="87" t="s">
        <v>93</v>
      </c>
      <c r="C14" s="78"/>
      <c r="D14" s="78"/>
      <c r="E14" s="78"/>
      <c r="F14" s="78"/>
    </row>
    <row r="15" spans="1:6">
      <c r="A15" s="34"/>
      <c r="B15" s="81"/>
      <c r="C15" s="78"/>
      <c r="D15" s="78"/>
      <c r="E15" s="78"/>
      <c r="F15" s="78"/>
    </row>
    <row r="16" spans="1:6">
      <c r="A16" s="34"/>
      <c r="B16" s="89"/>
      <c r="C16" s="78"/>
      <c r="D16" s="34"/>
      <c r="E16" s="79"/>
      <c r="F16" s="79"/>
    </row>
    <row r="17" spans="1:6" ht="15">
      <c r="A17" s="34"/>
      <c r="B17" s="242" t="s">
        <v>94</v>
      </c>
      <c r="C17" s="242"/>
      <c r="D17" s="242"/>
      <c r="E17" s="242"/>
      <c r="F17" s="242"/>
    </row>
    <row r="18" spans="1:6">
      <c r="A18" s="34"/>
      <c r="B18" s="78" t="s">
        <v>95</v>
      </c>
      <c r="C18" s="78"/>
      <c r="D18" s="78"/>
      <c r="E18" s="78"/>
      <c r="F18" s="78"/>
    </row>
    <row r="19" spans="1:6">
      <c r="A19" s="34"/>
      <c r="B19" s="78"/>
      <c r="C19" s="78"/>
      <c r="D19" s="78"/>
      <c r="E19" s="78"/>
      <c r="F19" s="78"/>
    </row>
    <row r="20" spans="1:6">
      <c r="A20" s="34"/>
      <c r="B20" s="78"/>
      <c r="C20" s="78"/>
      <c r="D20" s="78"/>
      <c r="E20" s="78"/>
      <c r="F20" s="78"/>
    </row>
    <row r="21" spans="1:6" ht="15">
      <c r="A21" s="34"/>
      <c r="B21" s="90" t="s">
        <v>96</v>
      </c>
      <c r="C21" s="78"/>
      <c r="D21" s="78"/>
      <c r="E21" s="78"/>
      <c r="F21" s="78"/>
    </row>
    <row r="22" spans="1:6" ht="15.75" thickBot="1">
      <c r="A22" s="34"/>
      <c r="B22" s="78" t="s">
        <v>97</v>
      </c>
      <c r="C22" s="78"/>
      <c r="D22" s="78"/>
      <c r="E22" s="78"/>
      <c r="F22" s="78"/>
    </row>
    <row r="23" spans="1:6" ht="15">
      <c r="A23" s="34"/>
      <c r="B23" s="91" t="s">
        <v>86</v>
      </c>
      <c r="C23" s="92" t="s">
        <v>98</v>
      </c>
      <c r="D23" s="93" t="s">
        <v>34</v>
      </c>
      <c r="E23" s="88"/>
      <c r="F23" s="88"/>
    </row>
    <row r="24" spans="1:6" ht="15">
      <c r="A24" s="34"/>
      <c r="B24" s="94" t="s">
        <v>99</v>
      </c>
      <c r="C24" s="18"/>
      <c r="D24" s="206">
        <v>0.8</v>
      </c>
      <c r="E24" s="79"/>
      <c r="F24" s="79"/>
    </row>
    <row r="25" spans="1:6" ht="15">
      <c r="A25" s="34"/>
      <c r="B25" s="94" t="s">
        <v>100</v>
      </c>
      <c r="C25" s="18"/>
      <c r="D25" s="206">
        <v>0.8</v>
      </c>
      <c r="E25" s="79"/>
      <c r="F25" s="79"/>
    </row>
    <row r="26" spans="1:6" ht="15">
      <c r="A26" s="34"/>
      <c r="B26" s="94" t="s">
        <v>101</v>
      </c>
      <c r="C26" s="18"/>
      <c r="D26" s="206">
        <v>0.8</v>
      </c>
      <c r="E26" s="79"/>
      <c r="F26" s="79"/>
    </row>
    <row r="27" spans="1:6" ht="15">
      <c r="A27" s="34"/>
      <c r="B27" s="94" t="s">
        <v>102</v>
      </c>
      <c r="C27" s="18"/>
      <c r="D27" s="206">
        <v>0.8</v>
      </c>
      <c r="E27" s="79"/>
      <c r="F27" s="79"/>
    </row>
    <row r="28" spans="1:6" ht="15.75" thickBot="1">
      <c r="A28" s="34"/>
      <c r="B28" s="95" t="s">
        <v>103</v>
      </c>
      <c r="C28" s="27"/>
      <c r="D28" s="206">
        <v>0.55000000000000004</v>
      </c>
      <c r="E28" s="79"/>
      <c r="F28" s="79"/>
    </row>
    <row r="29" spans="1:6" ht="15">
      <c r="A29" s="34"/>
      <c r="B29" s="94" t="s">
        <v>104</v>
      </c>
      <c r="C29" s="18"/>
      <c r="D29" s="206">
        <v>0.25</v>
      </c>
      <c r="E29" s="79"/>
      <c r="F29" s="79"/>
    </row>
    <row r="30" spans="1:6" ht="15">
      <c r="A30" s="34"/>
      <c r="B30" s="94" t="s">
        <v>105</v>
      </c>
      <c r="C30" s="18"/>
      <c r="D30" s="206">
        <v>0.25</v>
      </c>
      <c r="E30" s="79"/>
      <c r="F30" s="79"/>
    </row>
    <row r="31" spans="1:6" ht="15">
      <c r="A31" s="34"/>
      <c r="B31" s="94" t="s">
        <v>106</v>
      </c>
      <c r="C31" s="18"/>
      <c r="D31" s="206">
        <v>0.25</v>
      </c>
      <c r="E31" s="79"/>
      <c r="F31" s="79"/>
    </row>
    <row r="32" spans="1:6" ht="15">
      <c r="A32" s="34"/>
      <c r="B32" s="94" t="s">
        <v>107</v>
      </c>
      <c r="C32" s="18"/>
      <c r="D32" s="206">
        <v>0.25</v>
      </c>
      <c r="E32" s="79"/>
      <c r="F32" s="79"/>
    </row>
    <row r="33" spans="1:6" ht="15">
      <c r="A33" s="34" t="s">
        <v>108</v>
      </c>
      <c r="B33" s="94" t="s">
        <v>109</v>
      </c>
      <c r="C33" s="18"/>
      <c r="D33" s="206">
        <v>0.25</v>
      </c>
      <c r="E33" s="79"/>
      <c r="F33" s="79"/>
    </row>
    <row r="34" spans="1:6" ht="15">
      <c r="A34" s="34" t="s">
        <v>108</v>
      </c>
      <c r="B34" s="94" t="s">
        <v>110</v>
      </c>
      <c r="C34" s="18"/>
      <c r="D34" s="206">
        <v>0.25</v>
      </c>
      <c r="E34" s="79"/>
      <c r="F34" s="79"/>
    </row>
    <row r="35" spans="1:6" ht="15">
      <c r="A35" s="34" t="s">
        <v>108</v>
      </c>
      <c r="B35" s="94" t="s">
        <v>111</v>
      </c>
      <c r="C35" s="18"/>
      <c r="D35" s="206">
        <v>0.25</v>
      </c>
      <c r="E35" s="79"/>
      <c r="F35" s="79"/>
    </row>
    <row r="36" spans="1:6" ht="15">
      <c r="A36" s="34" t="s">
        <v>108</v>
      </c>
      <c r="B36" s="94" t="s">
        <v>112</v>
      </c>
      <c r="C36" s="18"/>
      <c r="D36" s="206">
        <v>0.25</v>
      </c>
      <c r="E36" s="79"/>
      <c r="F36" s="79"/>
    </row>
    <row r="37" spans="1:6" ht="15">
      <c r="A37" s="34" t="s">
        <v>89</v>
      </c>
      <c r="B37" s="94" t="s">
        <v>113</v>
      </c>
      <c r="C37" s="18"/>
      <c r="D37" s="206">
        <v>0.25</v>
      </c>
      <c r="E37" s="79"/>
      <c r="F37" s="79"/>
    </row>
    <row r="38" spans="1:6" ht="15">
      <c r="A38" s="34" t="s">
        <v>89</v>
      </c>
      <c r="B38" s="94" t="s">
        <v>114</v>
      </c>
      <c r="C38" s="18"/>
      <c r="D38" s="206">
        <v>0.25</v>
      </c>
      <c r="E38" s="79"/>
      <c r="F38" s="79"/>
    </row>
    <row r="39" spans="1:6" ht="15">
      <c r="A39" s="34" t="s">
        <v>115</v>
      </c>
      <c r="B39" s="94" t="s">
        <v>116</v>
      </c>
      <c r="C39" s="18"/>
      <c r="D39" s="206">
        <v>0.25</v>
      </c>
      <c r="E39" s="79"/>
      <c r="F39" s="79"/>
    </row>
    <row r="40" spans="1:6" ht="15">
      <c r="A40" s="34" t="s">
        <v>115</v>
      </c>
      <c r="B40" s="94" t="s">
        <v>117</v>
      </c>
      <c r="C40" s="18"/>
      <c r="D40" s="206">
        <v>0.25</v>
      </c>
      <c r="E40" s="79"/>
      <c r="F40" s="79"/>
    </row>
    <row r="41" spans="1:6" ht="15">
      <c r="A41" s="34" t="s">
        <v>115</v>
      </c>
      <c r="B41" s="94" t="s">
        <v>118</v>
      </c>
      <c r="C41" s="18"/>
      <c r="D41" s="206">
        <v>0.25</v>
      </c>
      <c r="E41" s="79"/>
      <c r="F41" s="79"/>
    </row>
    <row r="42" spans="1:6" ht="15">
      <c r="A42" s="34"/>
      <c r="B42" s="242"/>
      <c r="C42" s="242"/>
      <c r="D42" s="242"/>
      <c r="E42" s="242"/>
      <c r="F42" s="242"/>
    </row>
    <row r="43" spans="1:6">
      <c r="A43" s="34"/>
      <c r="D43" s="78"/>
      <c r="E43" s="78"/>
      <c r="F43" s="78"/>
    </row>
    <row r="44" spans="1:6">
      <c r="A44" s="34"/>
      <c r="B44" s="78"/>
      <c r="C44" s="79"/>
      <c r="D44" s="78"/>
      <c r="E44" s="79"/>
      <c r="F44" s="79"/>
    </row>
    <row r="45" spans="1:6">
      <c r="A45" s="34"/>
      <c r="B45" s="78"/>
      <c r="C45" s="79"/>
      <c r="D45" s="78"/>
      <c r="E45" s="79"/>
      <c r="F45" s="79"/>
    </row>
    <row r="46" spans="1:6">
      <c r="A46" s="34"/>
      <c r="B46" s="81"/>
      <c r="C46" s="79"/>
      <c r="D46" s="78"/>
      <c r="E46" s="34"/>
      <c r="F46" s="79"/>
    </row>
    <row r="47" spans="1:6" ht="15">
      <c r="A47" s="34"/>
      <c r="B47" s="97" t="s">
        <v>119</v>
      </c>
      <c r="C47" s="98"/>
      <c r="D47" s="99"/>
      <c r="E47" s="34"/>
      <c r="F47" s="79"/>
    </row>
    <row r="48" spans="1:6">
      <c r="A48" s="34"/>
      <c r="B48" s="100"/>
      <c r="C48" s="101"/>
      <c r="D48" s="78"/>
      <c r="E48" s="34"/>
      <c r="F48" s="79"/>
    </row>
    <row r="49" spans="1:6">
      <c r="A49" s="34"/>
      <c r="B49" s="81" t="s">
        <v>120</v>
      </c>
      <c r="C49" s="79"/>
      <c r="E49" s="34"/>
      <c r="F49" s="79"/>
    </row>
    <row r="50" spans="1:6" ht="15" thickBot="1">
      <c r="A50" s="34"/>
      <c r="B50" t="s">
        <v>121</v>
      </c>
      <c r="C50" s="1"/>
      <c r="E50" s="34"/>
      <c r="F50" s="79"/>
    </row>
    <row r="51" spans="1:6" ht="15">
      <c r="A51" s="34"/>
      <c r="B51" s="81"/>
      <c r="C51" s="102" t="s">
        <v>122</v>
      </c>
      <c r="D51" s="93" t="s">
        <v>34</v>
      </c>
      <c r="E51" s="85"/>
      <c r="F51" s="79"/>
    </row>
    <row r="52" spans="1:6" ht="15.75" thickBot="1">
      <c r="A52" s="34"/>
      <c r="B52" s="103" t="s">
        <v>123</v>
      </c>
      <c r="C52" s="104"/>
      <c r="D52" s="86">
        <v>4</v>
      </c>
      <c r="E52" s="34"/>
      <c r="F52" s="34"/>
    </row>
    <row r="53" spans="1:6">
      <c r="A53" s="34"/>
      <c r="B53" s="34"/>
      <c r="C53" s="34"/>
      <c r="D53" s="34"/>
      <c r="E53" s="34"/>
      <c r="F53" s="34"/>
    </row>
    <row r="54" spans="1:6">
      <c r="A54" s="34"/>
      <c r="B54" s="243" t="s">
        <v>124</v>
      </c>
      <c r="C54" s="243"/>
      <c r="D54" s="243"/>
      <c r="E54" s="243"/>
      <c r="F54" s="243"/>
    </row>
    <row r="55" spans="1:6">
      <c r="A55" s="34"/>
      <c r="B55" s="78"/>
      <c r="C55" s="79"/>
      <c r="D55" s="79"/>
      <c r="E55" s="79"/>
      <c r="F55" s="79"/>
    </row>
    <row r="56" spans="1:6">
      <c r="A56" s="34"/>
      <c r="B56" s="51"/>
      <c r="C56" s="34"/>
      <c r="D56" s="34"/>
      <c r="E56" s="34"/>
      <c r="F56" s="34"/>
    </row>
    <row r="57" spans="1:6">
      <c r="A57" s="34"/>
      <c r="B57" s="34"/>
      <c r="C57" s="34"/>
      <c r="D57" s="34"/>
      <c r="E57" s="34"/>
      <c r="F57" s="34"/>
    </row>
    <row r="58" spans="1:6">
      <c r="A58" s="34"/>
      <c r="B58" s="34"/>
      <c r="C58" s="34"/>
      <c r="D58" s="34"/>
      <c r="E58" s="34"/>
      <c r="F58" s="34"/>
    </row>
    <row r="59" spans="1:6">
      <c r="A59" s="34"/>
      <c r="B59" s="34"/>
      <c r="C59" s="34"/>
      <c r="D59" s="34"/>
      <c r="E59" s="34"/>
      <c r="F59" s="34"/>
    </row>
    <row r="60" spans="1:6">
      <c r="A60" s="34"/>
      <c r="B60" s="34"/>
      <c r="C60" s="34"/>
      <c r="D60" s="34"/>
      <c r="E60" s="34"/>
      <c r="F60" s="34"/>
    </row>
  </sheetData>
  <protectedRanges>
    <protectedRange sqref="B8 B7:D7 D23 D8 D51:D52" name="לא להזנה רדיו"/>
    <protectedRange sqref="B47" name="טווח4_1_1_1"/>
    <protectedRange sqref="B8" name="טווח4"/>
    <protectedRange sqref="B2:C6 B7:D7 B24:B41 B11:F15 D24:F41 B8:B9 B47:D50 D52 C51:D51 B52 B54:F55 D9:F9 D8 D17:F23 B17:C17 B18:C23 D42:F45 B42:C42 B44:C45" name="טווח5"/>
  </protectedRanges>
  <mergeCells count="5">
    <mergeCell ref="B2:C2"/>
    <mergeCell ref="B11:F11"/>
    <mergeCell ref="B17:F17"/>
    <mergeCell ref="B42:F42"/>
    <mergeCell ref="B54:F54"/>
  </mergeCells>
  <dataValidations count="2">
    <dataValidation type="whole" operator="greaterThanOrEqual" allowBlank="1" showInputMessage="1" showErrorMessage="1" errorTitle="עלות תשדיר רדיו" error="נא להזין מעל 1 ש&quot;ח ומספר שלם" sqref="C8:C9 C24:C41" xr:uid="{6814285A-7941-408D-B296-3E45D35FBB01}">
      <formula1>1</formula1>
    </dataValidation>
    <dataValidation type="whole" operator="greaterThanOrEqual" allowBlank="1" showInputMessage="1" showErrorMessage="1" errorTitle="תשדיר 30 בודד גל&quot;צ/ גלגל&quot;צ" error="נא להזין מעל 1 ש&quot;ח ומספר שלם" sqref="C52" xr:uid="{1F4229C0-7353-47F2-9C1C-306C9E080491}">
      <formula1>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773E-9A95-43F1-812A-D688C697359C}">
  <dimension ref="A1:G81"/>
  <sheetViews>
    <sheetView rightToLeft="1" topLeftCell="A64" workbookViewId="0">
      <selection activeCell="D70" sqref="D70:D71"/>
    </sheetView>
  </sheetViews>
  <sheetFormatPr defaultRowHeight="14.25"/>
  <cols>
    <col min="2" max="2" width="56" customWidth="1"/>
    <col min="3" max="3" width="40.125" customWidth="1"/>
    <col min="4" max="4" width="35.75" customWidth="1"/>
    <col min="5" max="5" width="53.625" customWidth="1"/>
    <col min="6" max="6" width="49.5" customWidth="1"/>
    <col min="7" max="7" width="57.375" customWidth="1"/>
  </cols>
  <sheetData>
    <row r="1" spans="1:7" ht="26.25">
      <c r="A1" s="105"/>
      <c r="B1" s="106" t="s">
        <v>125</v>
      </c>
      <c r="C1" s="107"/>
      <c r="D1" s="108"/>
      <c r="E1" s="108"/>
      <c r="F1" s="108"/>
      <c r="G1" s="109"/>
    </row>
    <row r="2" spans="1:7">
      <c r="A2" s="105"/>
      <c r="B2" s="105" t="s">
        <v>126</v>
      </c>
      <c r="C2" s="108"/>
      <c r="D2" s="108"/>
      <c r="E2" s="108"/>
      <c r="G2" s="51"/>
    </row>
    <row r="3" spans="1:7" ht="20.25">
      <c r="A3" s="105"/>
      <c r="B3" s="110" t="s">
        <v>127</v>
      </c>
      <c r="C3" s="108"/>
      <c r="D3" s="108"/>
      <c r="E3" s="108"/>
      <c r="F3" s="111" t="s">
        <v>128</v>
      </c>
      <c r="G3" s="112"/>
    </row>
    <row r="4" spans="1:7" ht="15.75">
      <c r="A4" s="105"/>
      <c r="B4" s="113"/>
      <c r="C4" s="108"/>
      <c r="D4" s="108"/>
      <c r="E4" s="108"/>
      <c r="G4" s="109"/>
    </row>
    <row r="5" spans="1:7" ht="15.75" thickBot="1">
      <c r="A5" s="105"/>
      <c r="B5" s="212"/>
      <c r="C5" s="108"/>
      <c r="D5" s="108"/>
      <c r="E5" s="108"/>
      <c r="F5" s="108" t="s">
        <v>129</v>
      </c>
      <c r="G5" s="109"/>
    </row>
    <row r="6" spans="1:7" ht="15.75">
      <c r="A6" s="105"/>
      <c r="B6" s="213" t="s">
        <v>130</v>
      </c>
      <c r="C6" s="214"/>
      <c r="D6" s="108"/>
      <c r="F6" s="114" t="s">
        <v>131</v>
      </c>
      <c r="G6" s="115" t="s">
        <v>132</v>
      </c>
    </row>
    <row r="7" spans="1:7" ht="16.5" thickBot="1">
      <c r="A7" s="105"/>
      <c r="B7" s="215" t="s">
        <v>133</v>
      </c>
      <c r="C7" s="214"/>
      <c r="D7" s="136"/>
      <c r="E7" s="51"/>
      <c r="F7" s="116"/>
      <c r="G7" s="117">
        <v>0.55000000000000004</v>
      </c>
    </row>
    <row r="8" spans="1:7" ht="15">
      <c r="A8" s="105"/>
      <c r="B8" s="135" t="s">
        <v>134</v>
      </c>
      <c r="C8" s="214"/>
      <c r="D8" s="214"/>
      <c r="E8" s="108"/>
      <c r="F8" s="119"/>
      <c r="G8" s="109"/>
    </row>
    <row r="9" spans="1:7" ht="21" thickBot="1">
      <c r="A9" s="105"/>
      <c r="B9" s="118"/>
      <c r="C9" s="108" t="s">
        <v>135</v>
      </c>
      <c r="D9" s="214"/>
      <c r="E9" s="109"/>
      <c r="F9" s="120" t="s">
        <v>136</v>
      </c>
      <c r="G9" s="109"/>
    </row>
    <row r="10" spans="1:7" ht="14.25" customHeight="1">
      <c r="A10" s="105"/>
      <c r="B10" s="244" t="s">
        <v>137</v>
      </c>
      <c r="C10" s="246" t="s">
        <v>138</v>
      </c>
      <c r="D10" s="248"/>
      <c r="E10" s="109"/>
      <c r="F10" s="108" t="s">
        <v>129</v>
      </c>
      <c r="G10" s="109"/>
    </row>
    <row r="11" spans="1:7" ht="15" customHeight="1" thickBot="1">
      <c r="A11" s="105"/>
      <c r="B11" s="245"/>
      <c r="C11" s="247"/>
      <c r="D11" s="248"/>
      <c r="E11" s="109"/>
      <c r="F11" s="1"/>
      <c r="G11" s="109"/>
    </row>
    <row r="12" spans="1:7" ht="15.75">
      <c r="A12" s="105"/>
      <c r="B12" s="121" t="s">
        <v>139</v>
      </c>
      <c r="C12" s="122">
        <v>0.9</v>
      </c>
      <c r="D12" s="35"/>
      <c r="E12" s="109"/>
      <c r="F12" s="114" t="s">
        <v>131</v>
      </c>
      <c r="G12" s="115" t="s">
        <v>132</v>
      </c>
    </row>
    <row r="13" spans="1:7" ht="16.5" thickBot="1">
      <c r="A13" s="105"/>
      <c r="B13" s="123" t="s">
        <v>140</v>
      </c>
      <c r="C13" s="124">
        <v>0.95</v>
      </c>
      <c r="D13" s="35"/>
      <c r="E13" s="109"/>
      <c r="F13" s="116"/>
      <c r="G13" s="117">
        <v>0.45</v>
      </c>
    </row>
    <row r="14" spans="1:7" ht="15">
      <c r="A14" s="105"/>
      <c r="B14" s="123" t="s">
        <v>141</v>
      </c>
      <c r="C14" s="124">
        <v>1.05</v>
      </c>
      <c r="D14" s="35"/>
      <c r="E14" s="109"/>
      <c r="F14" s="125"/>
      <c r="G14" s="112"/>
    </row>
    <row r="15" spans="1:7" ht="15">
      <c r="A15" s="105"/>
      <c r="B15" s="123" t="s">
        <v>142</v>
      </c>
      <c r="C15" s="124">
        <v>1.1499999999999999</v>
      </c>
      <c r="D15" s="35"/>
      <c r="E15" s="109"/>
      <c r="F15" s="112"/>
      <c r="G15" s="112"/>
    </row>
    <row r="16" spans="1:7" ht="15">
      <c r="A16" s="105"/>
      <c r="B16" s="123" t="s">
        <v>143</v>
      </c>
      <c r="C16" s="124">
        <v>0.75</v>
      </c>
      <c r="D16" s="35"/>
      <c r="E16" s="109"/>
      <c r="F16" s="112"/>
      <c r="G16" s="112"/>
    </row>
    <row r="17" spans="1:7" ht="15">
      <c r="A17" s="105"/>
      <c r="B17" s="123" t="s">
        <v>144</v>
      </c>
      <c r="C17" s="124">
        <v>1</v>
      </c>
      <c r="D17" s="35"/>
      <c r="E17" s="109"/>
      <c r="F17" s="112"/>
      <c r="G17" s="112"/>
    </row>
    <row r="18" spans="1:7" ht="15">
      <c r="A18" s="105"/>
      <c r="B18" s="123" t="s">
        <v>145</v>
      </c>
      <c r="C18" s="124">
        <v>1.05</v>
      </c>
      <c r="D18" s="35"/>
      <c r="E18" s="109"/>
      <c r="F18" s="112"/>
      <c r="G18" s="112"/>
    </row>
    <row r="19" spans="1:7" ht="15">
      <c r="A19" s="105"/>
      <c r="B19" s="123" t="s">
        <v>146</v>
      </c>
      <c r="C19" s="124">
        <v>1.1499999999999999</v>
      </c>
      <c r="D19" s="35"/>
      <c r="E19" s="109"/>
      <c r="F19" s="112"/>
      <c r="G19" s="112"/>
    </row>
    <row r="20" spans="1:7" ht="15">
      <c r="A20" s="105"/>
      <c r="B20" s="123" t="s">
        <v>147</v>
      </c>
      <c r="C20" s="124">
        <v>1.1499999999999999</v>
      </c>
      <c r="D20" s="35"/>
      <c r="E20" s="109"/>
      <c r="F20" s="112"/>
      <c r="G20" s="112"/>
    </row>
    <row r="21" spans="1:7" ht="15">
      <c r="A21" s="105"/>
      <c r="B21" s="123" t="s">
        <v>148</v>
      </c>
      <c r="C21" s="124">
        <v>0.9</v>
      </c>
      <c r="D21" s="35"/>
      <c r="E21" s="109"/>
      <c r="F21" s="112"/>
      <c r="G21" s="112"/>
    </row>
    <row r="22" spans="1:7" ht="15">
      <c r="A22" s="105"/>
      <c r="B22" s="123" t="s">
        <v>149</v>
      </c>
      <c r="C22" s="124">
        <v>1.1000000000000001</v>
      </c>
      <c r="D22" s="35"/>
      <c r="E22" s="109"/>
      <c r="F22" s="112"/>
      <c r="G22" s="112"/>
    </row>
    <row r="23" spans="1:7" ht="15">
      <c r="A23" s="105"/>
      <c r="B23" s="123" t="s">
        <v>150</v>
      </c>
      <c r="C23" s="124">
        <v>0.75</v>
      </c>
      <c r="D23" s="35"/>
      <c r="E23" s="109"/>
      <c r="F23" s="112"/>
      <c r="G23" s="112"/>
    </row>
    <row r="24" spans="1:7" ht="15">
      <c r="A24" s="105"/>
      <c r="B24" s="123" t="s">
        <v>151</v>
      </c>
      <c r="C24" s="124">
        <v>1</v>
      </c>
      <c r="D24" s="35"/>
      <c r="E24" s="109"/>
      <c r="F24" s="112"/>
      <c r="G24" s="112"/>
    </row>
    <row r="25" spans="1:7" ht="15">
      <c r="A25" s="105"/>
      <c r="B25" s="123" t="s">
        <v>152</v>
      </c>
      <c r="C25" s="124">
        <v>1.05</v>
      </c>
      <c r="D25" s="35"/>
      <c r="E25" s="109"/>
      <c r="F25" s="112"/>
      <c r="G25" s="112"/>
    </row>
    <row r="26" spans="1:7" ht="15.75" thickBot="1">
      <c r="A26" s="105"/>
      <c r="B26" s="126" t="s">
        <v>153</v>
      </c>
      <c r="C26" s="127">
        <v>1</v>
      </c>
      <c r="D26" s="35"/>
      <c r="E26" s="105"/>
      <c r="F26" s="112"/>
      <c r="G26" s="112"/>
    </row>
    <row r="27" spans="1:7" ht="15">
      <c r="A27" s="105"/>
      <c r="B27" s="128"/>
      <c r="C27" s="128"/>
      <c r="D27" s="128"/>
      <c r="E27" s="105"/>
      <c r="F27" s="112"/>
      <c r="G27" s="112"/>
    </row>
    <row r="28" spans="1:7" ht="15" thickBot="1">
      <c r="A28" s="105"/>
      <c r="B28" s="105"/>
      <c r="C28" s="105"/>
      <c r="D28" s="105"/>
      <c r="E28" s="105"/>
      <c r="F28" s="112"/>
      <c r="G28" s="112"/>
    </row>
    <row r="29" spans="1:7" ht="15.75" thickBot="1">
      <c r="A29" s="105"/>
      <c r="B29" s="129" t="s">
        <v>154</v>
      </c>
      <c r="C29" s="216"/>
      <c r="D29" s="130" t="s">
        <v>34</v>
      </c>
      <c r="E29" s="105"/>
      <c r="F29" s="105"/>
      <c r="G29" s="112"/>
    </row>
    <row r="30" spans="1:7" ht="15.75" thickBot="1">
      <c r="A30" s="105"/>
      <c r="B30" s="131"/>
      <c r="C30" s="132"/>
      <c r="D30" s="133">
        <v>20</v>
      </c>
      <c r="E30" s="105"/>
      <c r="F30" s="105"/>
      <c r="G30" s="112"/>
    </row>
    <row r="31" spans="1:7" ht="15.75">
      <c r="A31" s="105"/>
      <c r="B31" s="110" t="s">
        <v>155</v>
      </c>
      <c r="C31" s="105"/>
      <c r="D31" s="105"/>
      <c r="E31" s="105"/>
      <c r="F31" s="105"/>
      <c r="G31" s="112"/>
    </row>
    <row r="32" spans="1:7" ht="15">
      <c r="A32" s="105"/>
      <c r="B32" s="134" t="s">
        <v>156</v>
      </c>
      <c r="C32" s="105"/>
      <c r="D32" s="105"/>
      <c r="E32" s="105"/>
      <c r="F32" s="105"/>
      <c r="G32" s="112"/>
    </row>
    <row r="33" spans="1:7" ht="15">
      <c r="A33" s="105"/>
      <c r="B33" s="118" t="s">
        <v>157</v>
      </c>
      <c r="C33" s="105"/>
      <c r="D33" s="105"/>
      <c r="E33" s="105"/>
      <c r="F33" s="105"/>
      <c r="G33" s="112"/>
    </row>
    <row r="34" spans="1:7" ht="15">
      <c r="A34" s="105"/>
      <c r="B34" s="118" t="s">
        <v>158</v>
      </c>
      <c r="C34" s="105"/>
      <c r="D34" s="105"/>
      <c r="E34" s="105"/>
      <c r="F34" s="105"/>
      <c r="G34" s="112"/>
    </row>
    <row r="35" spans="1:7" ht="15">
      <c r="A35" s="105"/>
      <c r="B35" s="118" t="s">
        <v>159</v>
      </c>
      <c r="C35" s="105"/>
      <c r="D35" s="105"/>
      <c r="E35" s="105"/>
      <c r="F35" s="105"/>
      <c r="G35" s="112"/>
    </row>
    <row r="36" spans="1:7" ht="15">
      <c r="A36" s="105"/>
      <c r="B36" s="135" t="s">
        <v>160</v>
      </c>
      <c r="C36" s="136"/>
      <c r="D36" s="105"/>
      <c r="E36" s="105"/>
      <c r="F36" s="105"/>
      <c r="G36" s="112"/>
    </row>
    <row r="37" spans="1:7" ht="15">
      <c r="A37" s="105"/>
      <c r="B37" s="134" t="s">
        <v>161</v>
      </c>
      <c r="C37" s="112"/>
      <c r="D37" s="136"/>
      <c r="E37" s="112"/>
      <c r="F37" s="112"/>
      <c r="G37" s="112"/>
    </row>
    <row r="38" spans="1:7" ht="15">
      <c r="A38" s="105"/>
      <c r="B38" s="134" t="s">
        <v>162</v>
      </c>
      <c r="C38" s="112"/>
      <c r="D38" s="112"/>
      <c r="E38" s="112"/>
      <c r="F38" s="112"/>
      <c r="G38" s="112"/>
    </row>
    <row r="39" spans="1:7" ht="15">
      <c r="A39" s="105"/>
      <c r="B39" s="118" t="s">
        <v>163</v>
      </c>
      <c r="C39" s="105"/>
      <c r="D39" s="105"/>
      <c r="E39" s="105"/>
      <c r="F39" s="105"/>
      <c r="G39" s="112"/>
    </row>
    <row r="40" spans="1:7" ht="15">
      <c r="A40" s="105"/>
      <c r="B40" s="134" t="s">
        <v>164</v>
      </c>
      <c r="C40" s="112"/>
      <c r="D40" s="112"/>
      <c r="E40" s="105"/>
      <c r="F40" s="105"/>
      <c r="G40" s="112"/>
    </row>
    <row r="41" spans="1:7" ht="15">
      <c r="A41" s="105"/>
      <c r="B41" s="134" t="s">
        <v>165</v>
      </c>
      <c r="C41" s="112"/>
      <c r="D41" s="112"/>
      <c r="E41" s="105"/>
      <c r="F41" s="105"/>
      <c r="G41" s="112"/>
    </row>
    <row r="42" spans="1:7" ht="15">
      <c r="A42" s="105"/>
      <c r="B42" s="210" t="s">
        <v>166</v>
      </c>
      <c r="C42" s="112"/>
      <c r="D42" s="112"/>
      <c r="E42" s="105"/>
      <c r="F42" s="105"/>
      <c r="G42" s="112"/>
    </row>
    <row r="43" spans="1:7" ht="15">
      <c r="A43" s="105"/>
      <c r="B43" s="134" t="s">
        <v>167</v>
      </c>
      <c r="C43" s="112"/>
      <c r="D43" s="112"/>
      <c r="E43" s="105"/>
      <c r="F43" s="105"/>
      <c r="G43" s="112"/>
    </row>
    <row r="44" spans="1:7" ht="15">
      <c r="A44" s="105"/>
      <c r="B44" s="134" t="s">
        <v>168</v>
      </c>
      <c r="C44" s="112"/>
      <c r="D44" s="112"/>
      <c r="E44" s="105"/>
      <c r="F44" s="105"/>
      <c r="G44" s="112"/>
    </row>
    <row r="45" spans="1:7" ht="15">
      <c r="A45" s="105"/>
      <c r="B45" s="134" t="s">
        <v>169</v>
      </c>
      <c r="C45" s="112"/>
      <c r="D45" s="112"/>
      <c r="E45" s="105"/>
      <c r="F45" s="105"/>
      <c r="G45" s="112"/>
    </row>
    <row r="46" spans="1:7" ht="15">
      <c r="A46" s="105"/>
      <c r="B46" s="134" t="s">
        <v>170</v>
      </c>
      <c r="C46" s="112"/>
      <c r="D46" s="112"/>
      <c r="E46" s="105"/>
      <c r="F46" s="105"/>
      <c r="G46" s="112"/>
    </row>
    <row r="47" spans="1:7" ht="15">
      <c r="A47" s="105"/>
      <c r="B47" s="118" t="s">
        <v>171</v>
      </c>
      <c r="C47" s="105"/>
      <c r="D47" s="105"/>
      <c r="E47" s="105"/>
      <c r="F47" s="105"/>
      <c r="G47" s="112"/>
    </row>
    <row r="48" spans="1:7" ht="15">
      <c r="A48" s="105"/>
      <c r="B48" s="118"/>
      <c r="C48" s="105"/>
      <c r="D48" s="105"/>
      <c r="E48" s="105"/>
      <c r="F48" s="105"/>
      <c r="G48" s="112"/>
    </row>
    <row r="49" spans="1:7" ht="15">
      <c r="A49" s="105"/>
      <c r="B49" s="118"/>
      <c r="C49" s="105"/>
      <c r="D49" s="105"/>
      <c r="E49" s="105"/>
      <c r="F49" s="105"/>
      <c r="G49" s="112"/>
    </row>
    <row r="50" spans="1:7" ht="18">
      <c r="A50" s="105"/>
      <c r="B50" s="137" t="s">
        <v>172</v>
      </c>
      <c r="C50" s="138"/>
      <c r="D50" s="105"/>
      <c r="E50" s="105"/>
      <c r="F50" s="105"/>
      <c r="G50" s="112"/>
    </row>
    <row r="51" spans="1:7">
      <c r="A51" s="105"/>
      <c r="B51" s="105"/>
      <c r="C51" s="105"/>
      <c r="D51" s="105"/>
      <c r="E51" s="105"/>
      <c r="F51" s="105"/>
      <c r="G51" s="112"/>
    </row>
    <row r="52" spans="1:7" ht="15.75">
      <c r="A52" s="105"/>
      <c r="B52" s="110" t="s">
        <v>173</v>
      </c>
      <c r="C52" s="105"/>
      <c r="D52" s="105"/>
      <c r="E52" s="105"/>
      <c r="F52" s="105"/>
      <c r="G52" s="112"/>
    </row>
    <row r="53" spans="1:7" ht="15" thickBot="1">
      <c r="A53" s="105"/>
      <c r="B53" s="105"/>
      <c r="C53" s="105"/>
      <c r="D53" s="105"/>
      <c r="E53" s="105"/>
      <c r="F53" s="105"/>
      <c r="G53" s="112"/>
    </row>
    <row r="54" spans="1:7" ht="15.75">
      <c r="A54" s="105"/>
      <c r="B54" s="139"/>
      <c r="C54" s="140" t="s">
        <v>174</v>
      </c>
      <c r="D54" s="48" t="s">
        <v>34</v>
      </c>
      <c r="E54" s="105"/>
      <c r="F54" s="105"/>
      <c r="G54" s="112"/>
    </row>
    <row r="55" spans="1:7" ht="16.5" thickBot="1">
      <c r="A55" s="105"/>
      <c r="B55" s="141" t="s">
        <v>175</v>
      </c>
      <c r="C55" s="116"/>
      <c r="D55" s="142">
        <v>0.5</v>
      </c>
      <c r="E55" s="105"/>
      <c r="F55" s="105"/>
      <c r="G55" s="112"/>
    </row>
    <row r="56" spans="1:7">
      <c r="A56" s="105"/>
      <c r="B56" s="105" t="s">
        <v>176</v>
      </c>
      <c r="C56" s="143"/>
      <c r="D56" s="105"/>
      <c r="E56" s="105"/>
      <c r="F56" s="105"/>
      <c r="G56" s="112"/>
    </row>
    <row r="57" spans="1:7" ht="15">
      <c r="A57" s="105"/>
      <c r="B57" s="118" t="s">
        <v>177</v>
      </c>
      <c r="C57" s="143"/>
      <c r="D57" s="105"/>
      <c r="E57" s="105"/>
      <c r="F57" s="105"/>
      <c r="G57" s="112"/>
    </row>
    <row r="58" spans="1:7" ht="15">
      <c r="A58" s="105"/>
      <c r="B58" s="118"/>
      <c r="C58" s="143"/>
      <c r="D58" s="105"/>
      <c r="E58" s="105"/>
      <c r="F58" s="105"/>
      <c r="G58" s="112"/>
    </row>
    <row r="59" spans="1:7">
      <c r="A59" s="105"/>
      <c r="B59" s="105"/>
      <c r="C59" s="143"/>
      <c r="D59" s="105"/>
      <c r="E59" s="105"/>
      <c r="F59" s="105"/>
      <c r="G59" s="112"/>
    </row>
    <row r="60" spans="1:7" ht="15.75">
      <c r="A60" s="105"/>
      <c r="B60" s="144" t="s">
        <v>178</v>
      </c>
      <c r="C60" s="143"/>
      <c r="D60" s="105"/>
      <c r="E60" s="105"/>
      <c r="F60" s="105"/>
      <c r="G60" s="112"/>
    </row>
    <row r="61" spans="1:7" ht="15" thickBot="1">
      <c r="A61" s="105"/>
      <c r="B61" s="105"/>
      <c r="C61" s="143"/>
      <c r="D61" s="105"/>
      <c r="E61" s="105"/>
      <c r="F61" s="105"/>
      <c r="G61" s="112"/>
    </row>
    <row r="62" spans="1:7" ht="15.75">
      <c r="A62" s="105"/>
      <c r="B62" s="145"/>
      <c r="C62" s="140" t="s">
        <v>174</v>
      </c>
      <c r="D62" s="13" t="s">
        <v>34</v>
      </c>
      <c r="E62" s="105"/>
      <c r="F62" s="105"/>
      <c r="G62" s="112"/>
    </row>
    <row r="63" spans="1:7" ht="16.5" thickBot="1">
      <c r="A63" s="105"/>
      <c r="B63" s="147" t="s">
        <v>179</v>
      </c>
      <c r="C63" s="96"/>
      <c r="D63" s="148">
        <v>5</v>
      </c>
      <c r="E63" s="105"/>
      <c r="F63" s="105"/>
      <c r="G63" s="112"/>
    </row>
    <row r="64" spans="1:7">
      <c r="A64" s="105"/>
      <c r="B64" s="51" t="s">
        <v>180</v>
      </c>
      <c r="C64" s="125"/>
      <c r="D64" s="105"/>
      <c r="E64" s="105"/>
      <c r="F64" s="105"/>
      <c r="G64" s="112"/>
    </row>
    <row r="65" spans="1:7" ht="15">
      <c r="A65" s="105"/>
      <c r="B65" s="118" t="s">
        <v>181</v>
      </c>
      <c r="C65" s="143"/>
      <c r="D65" s="105"/>
      <c r="E65" s="105"/>
      <c r="F65" s="105"/>
      <c r="G65" s="112"/>
    </row>
    <row r="66" spans="1:7" ht="15">
      <c r="A66" s="105"/>
      <c r="B66" s="118" t="s">
        <v>182</v>
      </c>
      <c r="C66" s="143"/>
      <c r="D66" s="105"/>
      <c r="E66" s="105"/>
      <c r="F66" s="105"/>
      <c r="G66" s="112"/>
    </row>
    <row r="67" spans="1:7" ht="15">
      <c r="A67" s="105"/>
      <c r="B67" s="118"/>
      <c r="C67" s="143"/>
      <c r="D67" s="105"/>
      <c r="E67" s="105"/>
      <c r="F67" s="105"/>
      <c r="G67" s="112"/>
    </row>
    <row r="68" spans="1:7" ht="15.75">
      <c r="A68" s="105"/>
      <c r="B68" s="110" t="s">
        <v>183</v>
      </c>
      <c r="C68" s="143"/>
      <c r="D68" s="105"/>
      <c r="E68" s="105"/>
      <c r="F68" s="105"/>
      <c r="G68" s="112"/>
    </row>
    <row r="69" spans="1:7" ht="15" thickBot="1">
      <c r="A69" s="105"/>
      <c r="B69" s="105"/>
      <c r="C69" s="143"/>
      <c r="D69" s="105"/>
      <c r="E69" s="105"/>
      <c r="F69" s="105"/>
      <c r="G69" s="112"/>
    </row>
    <row r="70" spans="1:7" ht="15.75">
      <c r="A70" s="105"/>
      <c r="B70" s="145"/>
      <c r="C70" s="146" t="s">
        <v>184</v>
      </c>
      <c r="D70" s="13" t="s">
        <v>34</v>
      </c>
      <c r="E70" s="105"/>
      <c r="F70" s="105"/>
      <c r="G70" s="112"/>
    </row>
    <row r="71" spans="1:7" ht="16.5" thickBot="1">
      <c r="A71" s="105"/>
      <c r="B71" s="147" t="s">
        <v>185</v>
      </c>
      <c r="C71" s="96"/>
      <c r="D71" s="148">
        <v>1.5</v>
      </c>
      <c r="E71" s="105"/>
      <c r="F71" s="105"/>
      <c r="G71" s="112"/>
    </row>
    <row r="72" spans="1:7" ht="15">
      <c r="A72" s="105"/>
      <c r="B72" s="118" t="s">
        <v>186</v>
      </c>
      <c r="C72" s="143"/>
      <c r="D72" s="105"/>
      <c r="E72" s="105"/>
      <c r="F72" s="105"/>
      <c r="G72" s="112"/>
    </row>
    <row r="73" spans="1:7" ht="15">
      <c r="A73" s="105"/>
      <c r="B73" s="118" t="s">
        <v>187</v>
      </c>
      <c r="C73" s="143"/>
      <c r="D73" s="105"/>
      <c r="F73" s="105"/>
      <c r="G73" s="112"/>
    </row>
    <row r="74" spans="1:7">
      <c r="A74" s="105"/>
      <c r="B74" s="105"/>
      <c r="C74" s="143"/>
      <c r="D74" s="105"/>
      <c r="E74" s="105"/>
      <c r="F74" s="105"/>
      <c r="G74" s="112"/>
    </row>
    <row r="75" spans="1:7" ht="15.75">
      <c r="A75" s="51"/>
      <c r="B75" s="110" t="s">
        <v>188</v>
      </c>
      <c r="C75" s="143"/>
      <c r="D75" s="105"/>
      <c r="E75" s="51"/>
      <c r="F75" s="51"/>
      <c r="G75" s="51"/>
    </row>
    <row r="76" spans="1:7" ht="15" thickBot="1">
      <c r="A76" s="51"/>
      <c r="B76" s="105"/>
      <c r="C76" s="143"/>
      <c r="D76" s="105"/>
      <c r="E76" s="51"/>
      <c r="F76" s="51"/>
      <c r="G76" s="51"/>
    </row>
    <row r="77" spans="1:7" ht="15.75">
      <c r="A77" s="51"/>
      <c r="B77" s="145"/>
      <c r="C77" s="146" t="s">
        <v>189</v>
      </c>
      <c r="D77" s="13" t="s">
        <v>34</v>
      </c>
      <c r="E77" s="51"/>
      <c r="F77" s="51"/>
      <c r="G77" s="51"/>
    </row>
    <row r="78" spans="1:7" ht="16.5" thickBot="1">
      <c r="A78" s="51"/>
      <c r="B78" s="147" t="s">
        <v>190</v>
      </c>
      <c r="C78" s="96"/>
      <c r="D78" s="148">
        <v>3</v>
      </c>
      <c r="E78" s="51"/>
      <c r="F78" s="51"/>
      <c r="G78" s="51"/>
    </row>
    <row r="79" spans="1:7">
      <c r="A79" s="51"/>
      <c r="B79" s="51" t="s">
        <v>191</v>
      </c>
      <c r="C79" s="51"/>
      <c r="D79" s="51"/>
      <c r="E79" s="51"/>
      <c r="F79" s="51"/>
      <c r="G79" s="51"/>
    </row>
    <row r="80" spans="1:7" ht="15">
      <c r="A80" s="51"/>
      <c r="B80" s="118" t="s">
        <v>177</v>
      </c>
      <c r="C80" s="105"/>
      <c r="D80" s="51"/>
      <c r="E80" s="51"/>
      <c r="F80" s="51"/>
      <c r="G80" s="51"/>
    </row>
    <row r="81" spans="1:7" ht="15">
      <c r="A81" s="51"/>
      <c r="B81" s="118"/>
      <c r="C81" s="105"/>
      <c r="D81" s="51"/>
      <c r="E81" s="51"/>
      <c r="F81" s="51"/>
      <c r="G81" s="51"/>
    </row>
  </sheetData>
  <protectedRanges>
    <protectedRange sqref="F3 G7 F6:G6 G13 F12:G12 F9 D55 C54:D54 B54:B55 D63 B63 B65:C68 D71 C70:D70 B75 D77:D78 C77 B77:B81 B70:B73 B1:D53 B56:D62" name="טווח5"/>
    <protectedRange sqref="A3:D4" name="טווח4"/>
    <protectedRange sqref="F7 C55 F13 C71 C63" name="טווח1"/>
    <protectedRange sqref="C78" name="טווח1_1"/>
    <protectedRange sqref="G6:G7 F6 G12:G13 F12 F3 B1:D8 B52 B54:B55 D54:D55 C54 D62:D63 B63 B65:C67 B71 B70:C70 D70:D71 D78 C77:D77 B77:B78 B79:C81 B72:C75 B10:D49 B56:C62" name="נעילת טווח טלויזיה"/>
  </protectedRanges>
  <mergeCells count="3">
    <mergeCell ref="B10:B11"/>
    <mergeCell ref="C10:C11"/>
    <mergeCell ref="D10:D11"/>
  </mergeCells>
  <dataValidations count="8">
    <dataValidation type="whole" operator="greaterThanOrEqual" allowBlank="1" showInputMessage="1" showErrorMessage="1" errorTitle="עלות לנקודה שנתית ערוץ 9" error="נא להזין מעל 1 ש&quot;ח ומספר שלם" sqref="C71" xr:uid="{FBE50249-7378-473B-9402-6F35135316D5}">
      <formula1>1</formula1>
    </dataValidation>
    <dataValidation type="whole" operator="greaterThanOrEqual" allowBlank="1" showInputMessage="1" showErrorMessage="1" errorTitle="עלות לתשדיר 30״ ערוץ 20" error="נא להזין מעל 1 ש&quot;ח ומספר שלם" sqref="C63" xr:uid="{595651E9-37EA-4357-86E2-6425037B04B2}">
      <formula1>1</formula1>
    </dataValidation>
    <dataValidation type="whole" operator="greaterThanOrEqual" allowBlank="1" showInputMessage="1" showErrorMessage="1" errorTitle="עלות לנקודה שנתית ערוץ 24" error="נא להזין מעל 1 ש&quot;ח ומספר שלם" sqref="C55" xr:uid="{650A0E9D-4418-4793-8C1B-0A6D49A0AF13}">
      <formula1>1</formula1>
    </dataValidation>
    <dataValidation type="whole" operator="greaterThanOrEqual" allowBlank="1" showInputMessage="1" showErrorMessage="1" errorTitle="עלות לנקודה ערוץ 13" error="נא להזין מעל 1 ש&quot;ח ומספר שלם" sqref="F13" xr:uid="{DE0BDE63-EEFE-4E01-A682-A90BC7A2F89A}">
      <formula1>1</formula1>
    </dataValidation>
    <dataValidation type="whole" operator="greaterThanOrEqual" allowBlank="1" showInputMessage="1" showErrorMessage="1" errorTitle="עלות לנקודה ערוץ 12" error="נא להזין מעל 1 ש&quot;ח ומספר שלם" sqref="F7" xr:uid="{931E2593-4EF2-4D1F-B372-925D0EC0659D}">
      <formula1>1</formula1>
    </dataValidation>
    <dataValidation type="whole" operator="greaterThanOrEqual" allowBlank="1" showInputMessage="1" showErrorMessage="1" errorTitle="עלות תשדיר ״30 ערוץ 11 כאן" error="נא להזין מעל 1 ש&quot;ח ומספר שלם" sqref="C78" xr:uid="{65B4A479-7450-4323-B5C4-0ADFB724F409}">
      <formula1>1</formula1>
    </dataValidation>
    <dataValidation type="decimal" operator="greaterThanOrEqual" allowBlank="1" showInputMessage="1" showErrorMessage="1" errorTitle="הוזן ערך שגוי עבור אחוז הנחה" error="אין להזין אחוז הנחה שלילי" sqref="C29" xr:uid="{56C6F5DE-8D3A-4128-B902-1ED71D54248D}">
      <formula1>0</formula1>
    </dataValidation>
    <dataValidation type="decimal" operator="greaterThanOrEqual" allowBlank="1" showInputMessage="1" showErrorMessage="1" errorTitle="הוזן ערך שגוי עבור עלות לנקודה" error="אין להזין עלות לנקודה שלילית" sqref="D7 C31 C40:C41 C47:C48" xr:uid="{7CBB4DE7-2B43-4554-9511-F1813A79DC78}">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D801-AF44-4832-BEFE-DA2FA2137CD6}">
  <dimension ref="A1:J42"/>
  <sheetViews>
    <sheetView rightToLeft="1" topLeftCell="B1" workbookViewId="0">
      <selection activeCell="E20" sqref="E20"/>
    </sheetView>
  </sheetViews>
  <sheetFormatPr defaultRowHeight="14.25"/>
  <cols>
    <col min="2" max="2" width="39" customWidth="1"/>
    <col min="3" max="3" width="34.625" customWidth="1"/>
    <col min="4" max="4" width="44.125" customWidth="1"/>
    <col min="5" max="5" width="48.625" customWidth="1"/>
    <col min="6" max="6" width="34.875" bestFit="1" customWidth="1"/>
    <col min="10" max="10" width="120.875" customWidth="1"/>
  </cols>
  <sheetData>
    <row r="1" spans="1:10" ht="26.25">
      <c r="A1" s="7"/>
      <c r="B1" s="240" t="s">
        <v>192</v>
      </c>
      <c r="C1" s="240"/>
      <c r="D1" s="240"/>
      <c r="E1" s="240"/>
      <c r="F1" s="7"/>
      <c r="G1" s="7"/>
      <c r="H1" s="7"/>
      <c r="I1" s="7"/>
      <c r="J1" s="7"/>
    </row>
    <row r="2" spans="1:10" ht="20.25">
      <c r="A2" s="7"/>
      <c r="B2" s="150" t="s">
        <v>193</v>
      </c>
      <c r="C2" s="150"/>
      <c r="D2" s="6"/>
      <c r="E2" s="6"/>
      <c r="F2" s="7"/>
      <c r="G2" s="7"/>
      <c r="H2" s="7"/>
      <c r="I2" s="7"/>
      <c r="J2" s="7"/>
    </row>
    <row r="3" spans="1:10" ht="15">
      <c r="A3" s="7"/>
      <c r="B3" s="249"/>
      <c r="C3" s="249"/>
      <c r="D3" s="249"/>
      <c r="E3" s="6"/>
      <c r="F3" s="7"/>
      <c r="G3" s="7"/>
      <c r="H3" s="7"/>
      <c r="I3" s="7"/>
      <c r="J3" s="7"/>
    </row>
    <row r="4" spans="1:10">
      <c r="A4" s="7"/>
      <c r="B4" s="6"/>
      <c r="C4" s="6"/>
      <c r="D4" s="6"/>
      <c r="E4" s="6"/>
      <c r="F4" s="7"/>
      <c r="G4" s="7"/>
      <c r="H4" s="7"/>
      <c r="I4" s="7"/>
      <c r="J4" s="7"/>
    </row>
    <row r="5" spans="1:10" ht="15">
      <c r="A5" s="7"/>
      <c r="B5" s="50" t="s">
        <v>194</v>
      </c>
      <c r="C5" s="50"/>
      <c r="D5" s="6"/>
      <c r="E5" s="6"/>
      <c r="F5" s="7"/>
      <c r="G5" s="7"/>
      <c r="H5" s="7"/>
      <c r="I5" s="7"/>
      <c r="J5" s="7"/>
    </row>
    <row r="6" spans="1:10" ht="15">
      <c r="A6" s="7"/>
      <c r="B6" s="5" t="s">
        <v>195</v>
      </c>
      <c r="C6" s="5"/>
      <c r="D6" s="6"/>
      <c r="E6" s="6"/>
      <c r="F6" s="7"/>
      <c r="G6" s="7"/>
      <c r="H6" s="7"/>
      <c r="I6" s="7"/>
      <c r="J6" s="7"/>
    </row>
    <row r="7" spans="1:10" ht="15">
      <c r="A7" s="7"/>
      <c r="B7" s="6" t="s">
        <v>196</v>
      </c>
      <c r="C7" s="209"/>
      <c r="D7" s="6"/>
      <c r="E7" s="6"/>
      <c r="F7" s="7"/>
      <c r="G7" s="7"/>
      <c r="H7" s="7"/>
      <c r="I7" s="7"/>
      <c r="J7" s="7"/>
    </row>
    <row r="8" spans="1:10" ht="15">
      <c r="A8" s="7"/>
      <c r="B8" s="249" t="s">
        <v>197</v>
      </c>
      <c r="C8" s="249"/>
      <c r="D8" s="249"/>
      <c r="E8" s="6"/>
      <c r="F8" s="7"/>
      <c r="G8" s="7"/>
      <c r="H8" s="7"/>
      <c r="I8" s="7"/>
      <c r="J8" s="7"/>
    </row>
    <row r="9" spans="1:10" ht="15">
      <c r="A9" s="7"/>
      <c r="B9" s="5" t="s">
        <v>198</v>
      </c>
      <c r="C9" s="5"/>
      <c r="D9" s="6"/>
      <c r="E9" s="6"/>
      <c r="F9" s="7"/>
      <c r="G9" s="7"/>
      <c r="H9" s="7"/>
      <c r="I9" s="7"/>
      <c r="J9" s="7"/>
    </row>
    <row r="10" spans="1:10" ht="15">
      <c r="A10" s="7"/>
      <c r="B10" s="6" t="s">
        <v>199</v>
      </c>
      <c r="C10" s="6"/>
      <c r="D10" s="6"/>
      <c r="E10" s="6"/>
      <c r="F10" s="7"/>
      <c r="G10" s="7"/>
      <c r="H10" s="7"/>
      <c r="I10" s="7"/>
      <c r="J10" s="7"/>
    </row>
    <row r="11" spans="1:10">
      <c r="A11" s="7"/>
      <c r="B11" s="6" t="s">
        <v>200</v>
      </c>
      <c r="C11" s="6"/>
      <c r="D11" s="6"/>
      <c r="E11" s="6"/>
      <c r="F11" s="7"/>
      <c r="G11" s="7"/>
      <c r="H11" s="7"/>
      <c r="I11" s="7"/>
      <c r="J11" s="7"/>
    </row>
    <row r="12" spans="1:10" ht="15.75" thickBot="1">
      <c r="A12" s="7"/>
      <c r="D12" s="6"/>
      <c r="E12" s="151"/>
      <c r="G12" s="7"/>
      <c r="H12" s="7"/>
      <c r="I12" s="7"/>
      <c r="J12" s="7"/>
    </row>
    <row r="13" spans="1:10" ht="15.75" thickBot="1">
      <c r="A13" s="152"/>
      <c r="B13" s="7" t="s">
        <v>201</v>
      </c>
      <c r="C13" s="153"/>
      <c r="D13" s="218" t="s">
        <v>202</v>
      </c>
      <c r="E13" s="219" t="s">
        <v>203</v>
      </c>
      <c r="F13" s="220" t="s">
        <v>34</v>
      </c>
      <c r="G13" s="152"/>
      <c r="H13" s="152"/>
      <c r="I13" s="152"/>
      <c r="J13" s="152"/>
    </row>
    <row r="14" spans="1:10" ht="15.75" thickBot="1">
      <c r="A14" s="7"/>
      <c r="B14" s="6"/>
      <c r="C14" s="6"/>
      <c r="D14" s="221" t="s">
        <v>204</v>
      </c>
      <c r="E14" s="222"/>
      <c r="F14" s="223">
        <v>3</v>
      </c>
      <c r="G14" s="7"/>
      <c r="H14" s="7"/>
      <c r="I14" s="7"/>
      <c r="J14" s="7"/>
    </row>
    <row r="15" spans="1:10" ht="15.75" thickBot="1">
      <c r="A15" s="7"/>
      <c r="B15" s="6"/>
      <c r="C15" s="6"/>
      <c r="D15" s="155" t="s">
        <v>205</v>
      </c>
      <c r="E15" s="154"/>
      <c r="F15" s="148">
        <v>5</v>
      </c>
      <c r="G15" s="7"/>
      <c r="H15" s="7"/>
      <c r="I15" s="7"/>
      <c r="J15" s="7"/>
    </row>
    <row r="16" spans="1:10" ht="15.75" thickBot="1">
      <c r="A16" s="7"/>
      <c r="B16" s="6"/>
      <c r="C16" s="6"/>
      <c r="D16" s="156" t="s">
        <v>206</v>
      </c>
      <c r="E16" s="154"/>
      <c r="F16" s="148">
        <v>5</v>
      </c>
      <c r="G16" s="7"/>
      <c r="H16" s="7"/>
      <c r="I16" s="7"/>
      <c r="J16" s="7"/>
    </row>
    <row r="17" spans="1:10" ht="15.75" thickBot="1">
      <c r="A17" s="7"/>
      <c r="B17" s="6"/>
      <c r="C17" s="6"/>
      <c r="D17" s="156" t="s">
        <v>207</v>
      </c>
      <c r="E17" s="224"/>
      <c r="F17" s="148">
        <v>2</v>
      </c>
      <c r="G17" s="7"/>
      <c r="H17" s="7"/>
      <c r="I17" s="7"/>
      <c r="J17" s="7"/>
    </row>
    <row r="18" spans="1:10" ht="15">
      <c r="A18" s="7"/>
      <c r="B18" s="6"/>
      <c r="C18" s="6"/>
      <c r="D18" s="217"/>
      <c r="E18" s="217" t="s">
        <v>208</v>
      </c>
      <c r="F18" s="217"/>
      <c r="G18" s="7"/>
      <c r="H18" s="7"/>
      <c r="I18" s="7"/>
      <c r="J18" s="7"/>
    </row>
    <row r="19" spans="1:10" ht="15">
      <c r="A19" s="7"/>
      <c r="B19" s="80" t="s">
        <v>209</v>
      </c>
      <c r="C19" s="80"/>
      <c r="D19" s="6"/>
      <c r="E19" s="6"/>
      <c r="F19" s="7"/>
      <c r="G19" s="7"/>
      <c r="H19" s="7"/>
      <c r="I19" s="7"/>
      <c r="J19" s="7"/>
    </row>
    <row r="20" spans="1:10" ht="15">
      <c r="A20" s="7"/>
      <c r="B20" s="208" t="s">
        <v>210</v>
      </c>
      <c r="C20" s="6"/>
      <c r="D20" s="6"/>
      <c r="E20" s="6"/>
      <c r="F20" s="7"/>
      <c r="G20" s="7"/>
      <c r="H20" s="7"/>
      <c r="I20" s="7"/>
      <c r="J20" s="7"/>
    </row>
    <row r="21" spans="1:10">
      <c r="A21" s="7"/>
      <c r="D21" s="6"/>
      <c r="E21" s="6"/>
      <c r="F21" s="7"/>
      <c r="G21" s="7"/>
      <c r="H21" s="7"/>
      <c r="I21" s="7"/>
      <c r="J21" s="7"/>
    </row>
    <row r="22" spans="1:10" ht="15">
      <c r="A22" s="7"/>
      <c r="B22" s="208" t="s">
        <v>211</v>
      </c>
      <c r="C22" s="6"/>
      <c r="D22" s="6"/>
      <c r="E22" s="6"/>
      <c r="F22" s="7"/>
      <c r="G22" s="7"/>
      <c r="H22" s="7"/>
      <c r="I22" s="7"/>
      <c r="J22" s="7"/>
    </row>
    <row r="23" spans="1:10" ht="15">
      <c r="A23" s="7"/>
      <c r="B23" s="6" t="s">
        <v>212</v>
      </c>
      <c r="C23" s="6"/>
      <c r="D23" s="6"/>
      <c r="E23" s="6"/>
      <c r="F23" s="7"/>
      <c r="G23" s="7"/>
      <c r="H23" s="7"/>
      <c r="I23" s="7"/>
      <c r="J23" s="7"/>
    </row>
    <row r="24" spans="1:10">
      <c r="A24" s="7"/>
      <c r="B24" s="6" t="s">
        <v>213</v>
      </c>
      <c r="C24" s="6"/>
      <c r="D24" s="6"/>
      <c r="E24" s="6"/>
      <c r="F24" s="7"/>
      <c r="G24" s="7"/>
      <c r="H24" s="7"/>
      <c r="I24" s="7"/>
      <c r="J24" s="7"/>
    </row>
    <row r="25" spans="1:10">
      <c r="A25" s="7"/>
      <c r="B25" s="6" t="s">
        <v>214</v>
      </c>
      <c r="C25" s="6"/>
      <c r="D25" s="6"/>
      <c r="E25" s="6"/>
      <c r="F25" s="7"/>
      <c r="G25" s="7"/>
      <c r="H25" s="7"/>
      <c r="I25" s="7"/>
      <c r="J25" s="7"/>
    </row>
    <row r="26" spans="1:10">
      <c r="A26" s="7"/>
      <c r="B26" s="6" t="s">
        <v>215</v>
      </c>
      <c r="C26" s="6"/>
      <c r="D26" s="6"/>
      <c r="E26" s="6"/>
      <c r="F26" s="7"/>
      <c r="G26" s="7"/>
      <c r="H26" s="7"/>
      <c r="I26" s="7"/>
      <c r="J26" s="7"/>
    </row>
    <row r="27" spans="1:10">
      <c r="A27" s="7"/>
      <c r="B27" s="6" t="s">
        <v>216</v>
      </c>
      <c r="C27" s="6"/>
      <c r="D27" s="6"/>
      <c r="E27" s="6"/>
      <c r="F27" s="7"/>
      <c r="G27" s="7"/>
      <c r="H27" s="7"/>
      <c r="I27" s="7"/>
      <c r="J27" s="7"/>
    </row>
    <row r="28" spans="1:10">
      <c r="A28" s="7"/>
      <c r="B28" s="6" t="s">
        <v>217</v>
      </c>
      <c r="C28" s="6"/>
      <c r="D28" s="6"/>
      <c r="E28" s="6"/>
      <c r="F28" s="7"/>
      <c r="G28" s="7"/>
      <c r="H28" s="7"/>
      <c r="I28" s="7"/>
      <c r="J28" s="7"/>
    </row>
    <row r="29" spans="1:10">
      <c r="A29" s="7"/>
      <c r="B29" s="6"/>
      <c r="C29" s="6"/>
      <c r="D29" s="6"/>
      <c r="E29" s="6"/>
      <c r="F29" s="7"/>
      <c r="G29" s="7"/>
      <c r="H29" s="7"/>
      <c r="I29" s="7"/>
      <c r="J29" s="7"/>
    </row>
    <row r="30" spans="1:10">
      <c r="A30" s="7"/>
      <c r="B30" s="6"/>
      <c r="C30" s="6"/>
      <c r="D30" s="6"/>
      <c r="E30" s="6"/>
      <c r="F30" s="7"/>
      <c r="G30" s="7"/>
      <c r="H30" s="7"/>
      <c r="I30" s="7"/>
      <c r="J30" s="7"/>
    </row>
    <row r="31" spans="1:10" ht="15">
      <c r="A31" s="7"/>
      <c r="B31" s="5" t="s">
        <v>218</v>
      </c>
      <c r="C31" s="5"/>
      <c r="D31" s="6"/>
      <c r="E31" s="6"/>
      <c r="F31" s="7"/>
      <c r="G31" s="7"/>
      <c r="H31" s="7"/>
      <c r="I31" s="7"/>
      <c r="J31" s="7"/>
    </row>
    <row r="32" spans="1:10" ht="15">
      <c r="A32" s="7"/>
      <c r="B32" s="6" t="s">
        <v>219</v>
      </c>
      <c r="C32" s="6"/>
      <c r="D32" s="6"/>
      <c r="E32" s="6"/>
      <c r="F32" s="7"/>
      <c r="G32" s="7"/>
      <c r="H32" s="7"/>
      <c r="I32" s="7"/>
      <c r="J32" s="7"/>
    </row>
    <row r="33" spans="1:10">
      <c r="A33" s="7"/>
      <c r="B33" s="6" t="s">
        <v>220</v>
      </c>
      <c r="C33" s="6"/>
      <c r="D33" s="6"/>
      <c r="E33" s="6"/>
      <c r="F33" s="7"/>
      <c r="G33" s="7"/>
      <c r="H33" s="7"/>
      <c r="I33" s="7"/>
      <c r="J33" s="7"/>
    </row>
    <row r="34" spans="1:10">
      <c r="A34" s="7"/>
      <c r="B34" s="6" t="s">
        <v>221</v>
      </c>
      <c r="C34" s="6"/>
      <c r="D34" s="6"/>
      <c r="E34" s="6"/>
      <c r="F34" s="7"/>
      <c r="G34" s="7"/>
      <c r="H34" s="7"/>
      <c r="I34" s="7"/>
      <c r="J34" s="7"/>
    </row>
    <row r="35" spans="1:10">
      <c r="A35" s="7"/>
      <c r="B35" s="6" t="s">
        <v>222</v>
      </c>
      <c r="C35" s="6"/>
      <c r="D35" s="6"/>
      <c r="E35" s="6"/>
      <c r="F35" s="7"/>
      <c r="G35" s="7"/>
      <c r="H35" s="7"/>
      <c r="I35" s="7"/>
      <c r="J35" s="7"/>
    </row>
    <row r="36" spans="1:10">
      <c r="A36" s="7"/>
      <c r="B36" s="6" t="s">
        <v>223</v>
      </c>
      <c r="C36" s="6"/>
      <c r="D36" s="6"/>
      <c r="E36" s="6"/>
      <c r="F36" s="7"/>
      <c r="G36" s="7"/>
      <c r="H36" s="7"/>
      <c r="I36" s="7"/>
      <c r="J36" s="7"/>
    </row>
    <row r="37" spans="1:10" ht="15">
      <c r="A37" s="7"/>
      <c r="B37" s="80" t="s">
        <v>224</v>
      </c>
      <c r="C37" s="80"/>
      <c r="D37" s="6"/>
      <c r="E37" s="6"/>
      <c r="F37" s="7"/>
      <c r="G37" s="7"/>
      <c r="H37" s="7"/>
      <c r="I37" s="7"/>
      <c r="J37" s="7"/>
    </row>
    <row r="38" spans="1:10" ht="15">
      <c r="A38" s="7"/>
      <c r="B38" s="50"/>
      <c r="C38" s="50"/>
      <c r="D38" s="6"/>
      <c r="E38" s="6"/>
      <c r="F38" s="7"/>
      <c r="G38" s="7"/>
      <c r="H38" s="7"/>
      <c r="I38" s="7"/>
      <c r="J38" s="7"/>
    </row>
    <row r="39" spans="1:10">
      <c r="A39" s="49"/>
      <c r="B39" s="6" t="s">
        <v>225</v>
      </c>
      <c r="C39" s="6"/>
      <c r="D39" s="6"/>
      <c r="E39" s="6"/>
      <c r="F39" s="7"/>
      <c r="G39" s="7"/>
      <c r="H39" s="7"/>
      <c r="I39" s="7"/>
      <c r="J39" s="7"/>
    </row>
    <row r="40" spans="1:10">
      <c r="A40" s="7"/>
      <c r="B40" s="6" t="s">
        <v>226</v>
      </c>
      <c r="C40" s="6"/>
      <c r="D40" s="6"/>
      <c r="E40" s="6"/>
      <c r="F40" s="7"/>
      <c r="G40" s="7"/>
      <c r="H40" s="7"/>
      <c r="I40" s="7"/>
      <c r="J40" s="7"/>
    </row>
    <row r="41" spans="1:10">
      <c r="A41" s="7"/>
      <c r="B41" s="149"/>
      <c r="C41" s="149"/>
      <c r="D41" s="51"/>
      <c r="E41" s="51"/>
      <c r="F41" s="34"/>
      <c r="G41" s="34"/>
      <c r="H41" s="7"/>
      <c r="I41" s="7"/>
      <c r="J41" s="7"/>
    </row>
    <row r="42" spans="1:10">
      <c r="A42" s="7"/>
      <c r="B42" s="149"/>
      <c r="C42" s="149"/>
      <c r="D42" s="51"/>
      <c r="E42" s="51"/>
      <c r="F42" s="34"/>
      <c r="G42" s="34"/>
      <c r="H42" s="7"/>
      <c r="I42" s="7"/>
      <c r="J42" s="7"/>
    </row>
  </sheetData>
  <protectedRanges>
    <protectedRange sqref="B3 D14:D18 B19:E42 B1:C2 B4:C10 D1:G10 D13:E13 E18:F18" name="טווח5"/>
    <protectedRange sqref="B3 D13:D18 B19:E29 G14 B1:C2 B4:C11 B31:G42 D1:F11 E13 E18:F18" name="טווח דיגיטל"/>
    <protectedRange sqref="F13:F17" name="טווח5_1"/>
    <protectedRange sqref="F13:F17" name="נעילת טווח טלויזיה"/>
  </protectedRanges>
  <mergeCells count="3">
    <mergeCell ref="B1:E1"/>
    <mergeCell ref="B3:D3"/>
    <mergeCell ref="B8:D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C2DD8-7310-4A8F-871E-DA379EAF1B7A}">
  <dimension ref="A1:D31"/>
  <sheetViews>
    <sheetView rightToLeft="1" workbookViewId="0">
      <selection activeCell="A14" sqref="A14:XFD14"/>
    </sheetView>
  </sheetViews>
  <sheetFormatPr defaultRowHeight="14.25"/>
  <cols>
    <col min="1" max="1" width="17.5" customWidth="1"/>
    <col min="2" max="2" width="71.375" customWidth="1"/>
    <col min="3" max="3" width="40.75" bestFit="1" customWidth="1"/>
    <col min="4" max="4" width="22.375" customWidth="1"/>
  </cols>
  <sheetData>
    <row r="1" spans="1:4" ht="15">
      <c r="C1" s="157"/>
      <c r="D1" s="158"/>
    </row>
    <row r="2" spans="1:4" ht="26.25">
      <c r="B2" s="250" t="s">
        <v>227</v>
      </c>
      <c r="C2" s="250"/>
      <c r="D2" s="159"/>
    </row>
    <row r="3" spans="1:4" ht="18">
      <c r="B3" s="251" t="s">
        <v>228</v>
      </c>
      <c r="C3" s="251"/>
      <c r="D3" s="159"/>
    </row>
    <row r="4" spans="1:4" ht="15">
      <c r="B4" s="252" t="s">
        <v>229</v>
      </c>
      <c r="C4" s="252"/>
      <c r="D4" s="158"/>
    </row>
    <row r="5" spans="1:4" ht="15">
      <c r="C5" s="157"/>
      <c r="D5" s="158"/>
    </row>
    <row r="6" spans="1:4" ht="18">
      <c r="B6" s="160" t="s">
        <v>230</v>
      </c>
      <c r="C6" s="157"/>
      <c r="D6" s="158"/>
    </row>
    <row r="7" spans="1:4" ht="15">
      <c r="B7" s="161"/>
      <c r="C7" s="157"/>
      <c r="D7" s="158"/>
    </row>
    <row r="8" spans="1:4" ht="15">
      <c r="B8" t="s">
        <v>231</v>
      </c>
      <c r="C8" s="157"/>
      <c r="D8" s="158"/>
    </row>
    <row r="9" spans="1:4" ht="15">
      <c r="B9" t="s">
        <v>232</v>
      </c>
      <c r="C9" s="157"/>
      <c r="D9" s="158"/>
    </row>
    <row r="10" spans="1:4" ht="15">
      <c r="C10" s="157"/>
      <c r="D10" s="158"/>
    </row>
    <row r="11" spans="1:4" ht="15.75" thickBot="1">
      <c r="B11" t="s">
        <v>233</v>
      </c>
      <c r="C11" s="157"/>
      <c r="D11" s="158"/>
    </row>
    <row r="12" spans="1:4" ht="15">
      <c r="A12" s="1"/>
      <c r="B12" s="162" t="s">
        <v>234</v>
      </c>
      <c r="C12" s="163" t="s">
        <v>235</v>
      </c>
      <c r="D12" s="164" t="s">
        <v>236</v>
      </c>
    </row>
    <row r="13" spans="1:4" ht="15.75" thickBot="1">
      <c r="A13" s="1"/>
      <c r="B13" s="225" t="s">
        <v>237</v>
      </c>
      <c r="C13" s="226"/>
      <c r="D13" s="229">
        <v>15</v>
      </c>
    </row>
    <row r="14" spans="1:4" ht="15">
      <c r="C14" s="165"/>
      <c r="D14" s="158"/>
    </row>
    <row r="15" spans="1:4" ht="15.75" thickBot="1">
      <c r="B15" t="s">
        <v>238</v>
      </c>
      <c r="C15" s="157"/>
      <c r="D15" s="158"/>
    </row>
    <row r="16" spans="1:4" ht="15">
      <c r="A16" s="1"/>
      <c r="B16" s="162" t="s">
        <v>239</v>
      </c>
      <c r="C16" s="163" t="s">
        <v>240</v>
      </c>
      <c r="D16" s="164" t="s">
        <v>236</v>
      </c>
    </row>
    <row r="17" spans="1:4" ht="26.25" thickBot="1">
      <c r="A17" s="1"/>
      <c r="B17" s="228" t="s">
        <v>241</v>
      </c>
      <c r="C17" s="226"/>
      <c r="D17" s="229">
        <v>5</v>
      </c>
    </row>
    <row r="18" spans="1:4" ht="15">
      <c r="C18" s="157"/>
      <c r="D18" s="158"/>
    </row>
    <row r="19" spans="1:4" ht="15.75" thickBot="1">
      <c r="B19" t="s">
        <v>242</v>
      </c>
      <c r="C19" s="157"/>
      <c r="D19" s="158"/>
    </row>
    <row r="20" spans="1:4" ht="15">
      <c r="A20" s="1"/>
      <c r="B20" s="162" t="s">
        <v>243</v>
      </c>
      <c r="C20" s="163" t="s">
        <v>244</v>
      </c>
      <c r="D20" s="164" t="s">
        <v>236</v>
      </c>
    </row>
    <row r="21" spans="1:4" ht="15.75" thickBot="1">
      <c r="A21" s="1"/>
      <c r="B21" s="225" t="s">
        <v>245</v>
      </c>
      <c r="C21" s="226"/>
      <c r="D21" s="227">
        <v>5</v>
      </c>
    </row>
    <row r="22" spans="1:4" ht="15">
      <c r="B22" s="166"/>
      <c r="C22" s="167"/>
      <c r="D22" s="158"/>
    </row>
    <row r="23" spans="1:4" ht="15">
      <c r="B23" s="166"/>
      <c r="C23" s="168"/>
      <c r="D23" s="158"/>
    </row>
    <row r="24" spans="1:4" ht="15">
      <c r="B24" s="166"/>
      <c r="C24" s="168"/>
      <c r="D24" s="158"/>
    </row>
    <row r="25" spans="1:4" ht="18">
      <c r="B25" s="253" t="s">
        <v>246</v>
      </c>
      <c r="C25" s="253"/>
      <c r="D25" s="158"/>
    </row>
    <row r="26" spans="1:4" ht="15.75" thickBot="1">
      <c r="C26" s="157"/>
      <c r="D26" s="158"/>
    </row>
    <row r="27" spans="1:4" ht="15">
      <c r="A27" s="1"/>
      <c r="B27" s="162"/>
      <c r="C27" s="163" t="s">
        <v>247</v>
      </c>
      <c r="D27" s="164" t="s">
        <v>236</v>
      </c>
    </row>
    <row r="28" spans="1:4" ht="15.75" thickBot="1">
      <c r="A28" s="1"/>
      <c r="B28" s="225" t="s">
        <v>248</v>
      </c>
      <c r="C28" s="226"/>
      <c r="D28" s="227">
        <v>5</v>
      </c>
    </row>
    <row r="29" spans="1:4" ht="15">
      <c r="C29" s="157"/>
      <c r="D29" s="158"/>
    </row>
    <row r="30" spans="1:4" ht="15">
      <c r="C30" s="157"/>
      <c r="D30" s="158"/>
    </row>
    <row r="31" spans="1:4" ht="15">
      <c r="C31" s="157"/>
      <c r="D31" s="158"/>
    </row>
  </sheetData>
  <protectedRanges>
    <protectedRange sqref="B1:D11 D13 C12:D12 B12:B13 D17 B17 D21 C20:D20 B19:B21 B25 D28 C27:D27 B27:B28 B29 B14:D16" name="טווח3"/>
    <protectedRange sqref="C21:C24 C17 C28 C13" name="טווח1_1"/>
    <protectedRange sqref="B1:C11 D12:D13 C12 D16:D17 B15:B17 C16 D20:D21 B19:B21 C20 D25:D28 B27:C27 B25 B28 B12:B13" name="עמלות ודמי טיפול"/>
  </protectedRanges>
  <mergeCells count="4">
    <mergeCell ref="B2:C2"/>
    <mergeCell ref="B3:C3"/>
    <mergeCell ref="B4:C4"/>
    <mergeCell ref="B25:C25"/>
  </mergeCells>
  <dataValidations count="4">
    <dataValidation type="list" operator="greaterThanOrEqual" allowBlank="1" showInputMessage="1" showErrorMessage="1" errorTitle="עמלה" error="יש להזין ערכים מ- 1%-4% ובמספר שלם" sqref="C21" xr:uid="{1A0D8AF4-139D-42E1-B7A0-13421F9227D9}">
      <formula1>$K$4:$K$7</formula1>
    </dataValidation>
    <dataValidation type="list" operator="greaterThanOrEqual" allowBlank="1" showInputMessage="1" showErrorMessage="1" errorTitle="עמלה" error="יש להזין ערכים מ- 1%-10% ובמספר שלם" sqref="C28" xr:uid="{AA9F8F51-F7B0-44CC-A4C1-10FC2F274CE2}">
      <formula1>$J$4:$J$13</formula1>
    </dataValidation>
    <dataValidation type="list" operator="greaterThanOrEqual" allowBlank="1" showInputMessage="1" showErrorMessage="1" errorTitle="עמלה" error="יש להזין ערכים מ- 1%-15% ובמספר שלם" sqref="C17" xr:uid="{CE1F2870-9B34-4AEE-9E19-56CC714C2AE6}">
      <formula1>$K$4:$K$16</formula1>
    </dataValidation>
    <dataValidation type="list" operator="greaterThanOrEqual" allowBlank="1" showInputMessage="1" showErrorMessage="1" errorTitle="עמלה" error="יש להזין ערכים מ- 1%-12% ובמספר שלם" sqref="C13" xr:uid="{214AA778-C486-4047-9FAE-6030298A5B3F}">
      <formula1>$K$4:$K$14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1F5E-B679-4484-8A5D-6A188CFADBCD}">
  <dimension ref="A1:D77"/>
  <sheetViews>
    <sheetView rightToLeft="1" topLeftCell="A52" workbookViewId="0">
      <selection activeCell="C67" sqref="C67"/>
    </sheetView>
  </sheetViews>
  <sheetFormatPr defaultRowHeight="14.25"/>
  <cols>
    <col min="1" max="1" width="34.625" customWidth="1"/>
    <col min="2" max="2" width="66.375" bestFit="1" customWidth="1"/>
    <col min="3" max="3" width="20.75" customWidth="1"/>
    <col min="4" max="4" width="21.125" customWidth="1"/>
  </cols>
  <sheetData>
    <row r="1" spans="1:4" ht="15">
      <c r="A1" s="158"/>
    </row>
    <row r="2" spans="1:4" ht="20.25">
      <c r="A2" s="169" t="s">
        <v>249</v>
      </c>
    </row>
    <row r="3" spans="1:4" ht="15">
      <c r="A3" s="158"/>
    </row>
    <row r="4" spans="1:4" ht="15">
      <c r="A4" s="158"/>
    </row>
    <row r="5" spans="1:4" ht="15.75" thickBot="1">
      <c r="A5" s="170" t="s">
        <v>250</v>
      </c>
      <c r="B5" s="170" t="s">
        <v>251</v>
      </c>
      <c r="C5" s="170" t="s">
        <v>252</v>
      </c>
      <c r="D5" s="170" t="s">
        <v>253</v>
      </c>
    </row>
    <row r="6" spans="1:4" ht="15" thickBot="1">
      <c r="A6" s="254" t="s">
        <v>254</v>
      </c>
      <c r="B6" s="171" t="str">
        <f>עיתונות!D7</f>
        <v>ידיעות אחרונות יום חול</v>
      </c>
      <c r="C6" s="172">
        <f>עיתונות!G7</f>
        <v>0</v>
      </c>
      <c r="D6" s="173">
        <f>עיתונות!I7</f>
        <v>10</v>
      </c>
    </row>
    <row r="7" spans="1:4" ht="15" thickBot="1">
      <c r="A7" s="255"/>
      <c r="B7" s="171" t="str">
        <f>עיתונות!D8</f>
        <v>ידיעות אחרונות סוף שבוע</v>
      </c>
      <c r="C7" s="172">
        <f>עיתונות!G8</f>
        <v>0</v>
      </c>
      <c r="D7" s="173">
        <f>עיתונות!I8</f>
        <v>10</v>
      </c>
    </row>
    <row r="8" spans="1:4" ht="15" thickBot="1">
      <c r="A8" s="255"/>
      <c r="B8" s="171" t="str">
        <f>עיתונות!D9</f>
        <v>ישראל היום יום חול</v>
      </c>
      <c r="C8" s="172">
        <f>עיתונות!G9</f>
        <v>0</v>
      </c>
      <c r="D8" s="173">
        <f>עיתונות!I9</f>
        <v>10</v>
      </c>
    </row>
    <row r="9" spans="1:4" ht="15" thickBot="1">
      <c r="A9" s="255"/>
      <c r="B9" s="171" t="str">
        <f>עיתונות!D10</f>
        <v>ישראל היום סוף שבוע</v>
      </c>
      <c r="C9" s="172">
        <f>עיתונות!G10</f>
        <v>0</v>
      </c>
      <c r="D9" s="173">
        <f>עיתונות!I10</f>
        <v>10</v>
      </c>
    </row>
    <row r="10" spans="1:4" ht="15" thickBot="1">
      <c r="A10" s="255"/>
      <c r="B10" s="171" t="str">
        <f>עיתונות!D11</f>
        <v xml:space="preserve">כלכליסט יום חול </v>
      </c>
      <c r="C10" s="172">
        <f>עיתונות!G11</f>
        <v>0</v>
      </c>
      <c r="D10" s="173">
        <f>עיתונות!I11</f>
        <v>5</v>
      </c>
    </row>
    <row r="11" spans="1:4" ht="15" thickBot="1">
      <c r="A11" s="255"/>
      <c r="B11" s="171" t="str">
        <f>עיתונות!D12</f>
        <v xml:space="preserve">הארץ יום חול </v>
      </c>
      <c r="C11" s="172">
        <f>עיתונות!G12</f>
        <v>0</v>
      </c>
      <c r="D11" s="173">
        <f>עיתונות!I12</f>
        <v>5</v>
      </c>
    </row>
    <row r="12" spans="1:4" ht="15" thickBot="1">
      <c r="A12" s="255"/>
      <c r="B12" s="171" t="str">
        <f>עיתונות!D13</f>
        <v>הארץ  סופ"ש</v>
      </c>
      <c r="C12" s="172">
        <f>עיתונות!G13</f>
        <v>0</v>
      </c>
      <c r="D12" s="173">
        <f>עיתונות!I13</f>
        <v>5</v>
      </c>
    </row>
    <row r="13" spans="1:4" ht="15" thickBot="1">
      <c r="A13" s="255"/>
      <c r="B13" s="171" t="str">
        <f>עיתונות!D14</f>
        <v>הארץ באנגלית</v>
      </c>
      <c r="C13" s="172">
        <f>עיתונות!G14</f>
        <v>0</v>
      </c>
      <c r="D13" s="173">
        <f>עיתונות!I14</f>
        <v>5</v>
      </c>
    </row>
    <row r="14" spans="1:4" ht="15" thickBot="1">
      <c r="A14" s="255"/>
      <c r="B14" s="171" t="str">
        <f>עיתונות!D15</f>
        <v>מעריב סופהשבוע</v>
      </c>
      <c r="C14" s="172">
        <f>עיתונות!G15</f>
        <v>0</v>
      </c>
      <c r="D14" s="173">
        <f>עיתונות!I15</f>
        <v>5</v>
      </c>
    </row>
    <row r="15" spans="1:4" ht="15" thickBot="1">
      <c r="A15" s="255"/>
      <c r="B15" s="171" t="str">
        <f>עיתונות!D16</f>
        <v>דה מרקר יום חול</v>
      </c>
      <c r="C15" s="172">
        <f>עיתונות!G16</f>
        <v>0</v>
      </c>
      <c r="D15" s="173">
        <f>עיתונות!I16</f>
        <v>5</v>
      </c>
    </row>
    <row r="16" spans="1:4" ht="15" thickBot="1">
      <c r="A16" s="255"/>
      <c r="B16" s="171" t="str">
        <f>עיתונות!D17</f>
        <v>דה מרקר סופ״ש</v>
      </c>
      <c r="C16" s="172">
        <f>עיתונות!G17</f>
        <v>0</v>
      </c>
      <c r="D16" s="173">
        <f>עיתונות!I17</f>
        <v>5</v>
      </c>
    </row>
    <row r="17" spans="1:4" ht="15" thickBot="1">
      <c r="A17" s="255"/>
      <c r="B17" s="171" t="str">
        <f>עיתונות!D18</f>
        <v>גלובס יום חול</v>
      </c>
      <c r="C17" s="172">
        <f>עיתונות!G18</f>
        <v>0</v>
      </c>
      <c r="D17" s="173">
        <f>עיתונות!I18</f>
        <v>5</v>
      </c>
    </row>
    <row r="18" spans="1:4" ht="15" thickBot="1">
      <c r="A18" s="255"/>
      <c r="B18" s="171" t="str">
        <f>עיתונות!D19</f>
        <v>גרוזלם פוסט יום חול</v>
      </c>
      <c r="C18" s="172">
        <f>עיתונות!G19</f>
        <v>0</v>
      </c>
      <c r="D18" s="173">
        <f>עיתונות!I19</f>
        <v>1</v>
      </c>
    </row>
    <row r="19" spans="1:4" ht="15" thickBot="1">
      <c r="A19" s="255"/>
      <c r="B19" s="171" t="str">
        <f>עיתונות!D20</f>
        <v>גרוזלם פוסט סופ״ש</v>
      </c>
      <c r="C19" s="172">
        <f>עיתונות!G20</f>
        <v>0</v>
      </c>
      <c r="D19" s="173">
        <f>עיתונות!I20</f>
        <v>1</v>
      </c>
    </row>
    <row r="20" spans="1:4" ht="15" thickBot="1">
      <c r="A20" s="255"/>
      <c r="B20" s="171" t="str">
        <f>עיתונות!D21</f>
        <v>המודיע יום חול</v>
      </c>
      <c r="C20" s="172">
        <f>עיתונות!G21</f>
        <v>0</v>
      </c>
      <c r="D20" s="173">
        <f>עיתונות!I21</f>
        <v>1</v>
      </c>
    </row>
    <row r="21" spans="1:4" ht="15" thickBot="1">
      <c r="A21" s="255"/>
      <c r="B21" s="171" t="str">
        <f>עיתונות!D22</f>
        <v>המודיע סופ"ש</v>
      </c>
      <c r="C21" s="172">
        <f>עיתונות!G22</f>
        <v>0</v>
      </c>
      <c r="D21" s="173">
        <f>עיתונות!I22</f>
        <v>1</v>
      </c>
    </row>
    <row r="22" spans="1:4" ht="15" thickBot="1">
      <c r="A22" s="255"/>
      <c r="B22" s="171" t="str">
        <f>עיתונות!D23</f>
        <v>מקור ראשון</v>
      </c>
      <c r="C22" s="172">
        <f>עיתונות!G23</f>
        <v>0</v>
      </c>
      <c r="D22" s="173">
        <f>עיתונות!I23</f>
        <v>1</v>
      </c>
    </row>
    <row r="23" spans="1:4" ht="15" thickBot="1">
      <c r="A23" s="255"/>
      <c r="B23" s="171" t="str">
        <f>עיתונות!D24</f>
        <v>מקור ראשון</v>
      </c>
      <c r="C23" s="172">
        <f>עיתונות!G24</f>
        <v>0</v>
      </c>
      <c r="D23" s="173">
        <f>עיתונות!I24</f>
        <v>1</v>
      </c>
    </row>
    <row r="24" spans="1:4" ht="15" thickBot="1">
      <c r="A24" s="255"/>
      <c r="B24" s="171" t="str">
        <f>עיתונות!D25</f>
        <v>יתד נאמן יום ג' (תפוצה חינמית)</v>
      </c>
      <c r="C24" s="172">
        <f>עיתונות!G25</f>
        <v>0</v>
      </c>
      <c r="D24" s="173">
        <f>עיתונות!I25</f>
        <v>1.5</v>
      </c>
    </row>
    <row r="25" spans="1:4" ht="15" thickBot="1">
      <c r="A25" s="255"/>
      <c r="B25" s="171" t="str">
        <f>עיתונות!D26</f>
        <v>יתד נאמן סופ"ש</v>
      </c>
      <c r="C25" s="172">
        <f>עיתונות!G26</f>
        <v>0</v>
      </c>
      <c r="D25" s="173">
        <f>עיתונות!I26</f>
        <v>1.5</v>
      </c>
    </row>
    <row r="26" spans="1:4" ht="15" thickBot="1">
      <c r="A26" s="255"/>
      <c r="B26" s="171" t="str">
        <f>עיתונות!D27</f>
        <v>יום יום סופ״ש</v>
      </c>
      <c r="C26" s="172">
        <f>עיתונות!G27</f>
        <v>0</v>
      </c>
      <c r="D26" s="173">
        <f>עיתונות!I27</f>
        <v>1</v>
      </c>
    </row>
    <row r="27" spans="1:4" ht="15" thickBot="1">
      <c r="A27" s="255"/>
      <c r="B27" s="171" t="str">
        <f>עיתונות!D28</f>
        <v>המבשר</v>
      </c>
      <c r="C27" s="172">
        <f>עיתונות!G28</f>
        <v>0</v>
      </c>
      <c r="D27" s="173">
        <f>עיתונות!I28</f>
        <v>1</v>
      </c>
    </row>
    <row r="28" spans="1:4" ht="15" thickBot="1">
      <c r="A28" s="255"/>
      <c r="B28" s="171" t="str">
        <f>עיתונות!D29</f>
        <v>הדרך</v>
      </c>
      <c r="C28" s="172">
        <f>עיתונות!G29</f>
        <v>0</v>
      </c>
      <c r="D28" s="173">
        <f>עיתונות!I29</f>
        <v>1</v>
      </c>
    </row>
    <row r="29" spans="1:4" ht="15" thickBot="1">
      <c r="A29" s="255"/>
      <c r="B29" s="171" t="str">
        <f>עיתונות!D30</f>
        <v>המשפחה</v>
      </c>
      <c r="C29" s="172">
        <f>עיתונות!G30</f>
        <v>0</v>
      </c>
      <c r="D29" s="173">
        <f>עיתונות!I30</f>
        <v>1</v>
      </c>
    </row>
    <row r="30" spans="1:4" ht="15" thickBot="1">
      <c r="A30" s="255"/>
      <c r="B30" s="171" t="str">
        <f>עיתונות!D31</f>
        <v xml:space="preserve">בקהילה </v>
      </c>
      <c r="C30" s="172">
        <f>עיתונות!G31</f>
        <v>0</v>
      </c>
      <c r="D30" s="173">
        <f>עיתונות!I31</f>
        <v>1</v>
      </c>
    </row>
    <row r="31" spans="1:4" ht="15" thickBot="1">
      <c r="A31" s="255"/>
      <c r="B31" s="171" t="str">
        <f>עיתונות!D32</f>
        <v>המחנה החרדי</v>
      </c>
      <c r="C31" s="172">
        <f>עיתונות!G32</f>
        <v>0</v>
      </c>
      <c r="D31" s="173">
        <f>עיתונות!I32</f>
        <v>1</v>
      </c>
    </row>
    <row r="32" spans="1:4" ht="15" thickBot="1">
      <c r="A32" s="255"/>
      <c r="B32" s="171" t="str">
        <f>עיתונות!D33</f>
        <v>הציבור החרדי</v>
      </c>
      <c r="C32" s="172">
        <f>עיתונות!G33</f>
        <v>0</v>
      </c>
      <c r="D32" s="173">
        <f>עיתונות!I33</f>
        <v>1</v>
      </c>
    </row>
    <row r="33" spans="1:4" ht="15" thickBot="1">
      <c r="A33" s="255"/>
      <c r="B33" s="171" t="str">
        <f>עיתונות!D34</f>
        <v>כפר חבד</v>
      </c>
      <c r="C33" s="172">
        <f>עיתונות!G34</f>
        <v>0</v>
      </c>
      <c r="D33" s="173">
        <f>עיתונות!I34</f>
        <v>1</v>
      </c>
    </row>
    <row r="34" spans="1:4" ht="15" thickBot="1">
      <c r="A34" s="255"/>
      <c r="B34" s="171" t="str">
        <f>עיתונות!D35</f>
        <v>בשבע</v>
      </c>
      <c r="C34" s="172">
        <f>עיתונות!G35</f>
        <v>0</v>
      </c>
      <c r="D34" s="173">
        <f>עיתונות!I35</f>
        <v>1</v>
      </c>
    </row>
    <row r="35" spans="1:4" ht="15" thickBot="1">
      <c r="A35" s="255"/>
      <c r="B35" s="171" t="str">
        <f>עיתונות!D36</f>
        <v>פנורמה</v>
      </c>
      <c r="C35" s="172">
        <f>עיתונות!G36</f>
        <v>0</v>
      </c>
      <c r="D35" s="173">
        <f>עיתונות!I36</f>
        <v>1</v>
      </c>
    </row>
    <row r="36" spans="1:4">
      <c r="A36" s="255"/>
      <c r="B36" s="171" t="str">
        <f>עיתונות!D37</f>
        <v>כל אל ערב</v>
      </c>
      <c r="C36" s="172">
        <f>עיתונות!G37</f>
        <v>0</v>
      </c>
      <c r="D36" s="173">
        <f>עיתונות!I37</f>
        <v>1</v>
      </c>
    </row>
    <row r="37" spans="1:4" ht="15">
      <c r="A37" s="177" t="s">
        <v>255</v>
      </c>
      <c r="B37" s="178" t="s">
        <v>256</v>
      </c>
      <c r="C37" s="179"/>
      <c r="D37" s="180">
        <f>SUM(D6:D36)</f>
        <v>100</v>
      </c>
    </row>
    <row r="38" spans="1:4" ht="15.75" thickBot="1">
      <c r="A38" s="177"/>
      <c r="B38" s="181" t="s">
        <v>257</v>
      </c>
      <c r="C38" s="179"/>
      <c r="D38" s="180">
        <f>D37*0.1</f>
        <v>10</v>
      </c>
    </row>
    <row r="39" spans="1:4" ht="15" thickBot="1">
      <c r="A39" s="254" t="s">
        <v>258</v>
      </c>
      <c r="B39" s="171" t="str">
        <f>רדיו!B8</f>
        <v>כאן ב' + כאן ג + 88FM</v>
      </c>
      <c r="C39" s="171">
        <f>רדיו!C8</f>
        <v>0</v>
      </c>
      <c r="D39" s="211">
        <f>רדיו!D8</f>
        <v>3.7</v>
      </c>
    </row>
    <row r="40" spans="1:4" ht="15" thickBot="1">
      <c r="A40" s="255"/>
      <c r="B40" s="171" t="str">
        <f>רדיו!B9</f>
        <v>מכאן</v>
      </c>
      <c r="C40" s="171">
        <f>רדיו!C9</f>
        <v>0</v>
      </c>
      <c r="D40" s="211">
        <f>רדיו!D9</f>
        <v>0.3</v>
      </c>
    </row>
    <row r="41" spans="1:4" ht="15" thickBot="1">
      <c r="A41" s="254" t="s">
        <v>259</v>
      </c>
      <c r="B41" s="182" t="str">
        <f>רדיו!B24</f>
        <v>אקו 99</v>
      </c>
      <c r="C41" s="182">
        <f>רדיו!C24</f>
        <v>0</v>
      </c>
      <c r="D41" s="211">
        <f>רדיו!D24</f>
        <v>0.8</v>
      </c>
    </row>
    <row r="42" spans="1:4" ht="15" thickBot="1">
      <c r="A42" s="255"/>
      <c r="B42" s="182" t="str">
        <f>רדיו!B25</f>
        <v>ללא הפסקה 103</v>
      </c>
      <c r="C42" s="182">
        <f>רדיו!C25</f>
        <v>0</v>
      </c>
      <c r="D42" s="211">
        <f>רדיו!D25</f>
        <v>0.8</v>
      </c>
    </row>
    <row r="43" spans="1:4" ht="15" thickBot="1">
      <c r="A43" s="255"/>
      <c r="B43" s="182" t="str">
        <f>רדיו!B26</f>
        <v>רדיוס 100</v>
      </c>
      <c r="C43" s="182">
        <f>רדיו!C26</f>
        <v>0</v>
      </c>
      <c r="D43" s="211">
        <f>רדיו!D26</f>
        <v>0.8</v>
      </c>
    </row>
    <row r="44" spans="1:4" ht="15" thickBot="1">
      <c r="A44" s="255"/>
      <c r="B44" s="182" t="str">
        <f>רדיו!B27</f>
        <v>לב המדינה 91</v>
      </c>
      <c r="C44" s="182">
        <f>רדיו!C27</f>
        <v>0</v>
      </c>
      <c r="D44" s="211">
        <f>רדיו!D27</f>
        <v>0.8</v>
      </c>
    </row>
    <row r="45" spans="1:4" ht="15" thickBot="1">
      <c r="A45" s="255"/>
      <c r="B45" s="182" t="str">
        <f>רדיו!B28</f>
        <v>גלי ישראל</v>
      </c>
      <c r="C45" s="182">
        <f>רדיו!C28</f>
        <v>0</v>
      </c>
      <c r="D45" s="211">
        <f>רדיו!D28</f>
        <v>0.55000000000000004</v>
      </c>
    </row>
    <row r="46" spans="1:4" ht="15" thickBot="1">
      <c r="A46" s="255"/>
      <c r="B46" s="182" t="str">
        <f>רדיו!B29</f>
        <v>רדיו ירושלים</v>
      </c>
      <c r="C46" s="182">
        <f>רדיו!C29</f>
        <v>0</v>
      </c>
      <c r="D46" s="211">
        <f>רדיו!D29</f>
        <v>0.25</v>
      </c>
    </row>
    <row r="47" spans="1:4" ht="15" thickBot="1">
      <c r="A47" s="255"/>
      <c r="B47" s="182" t="str">
        <f>רדיו!B30</f>
        <v>רדיו תל אביב 102</v>
      </c>
      <c r="C47" s="182">
        <f>רדיו!C30</f>
        <v>0</v>
      </c>
      <c r="D47" s="211">
        <f>רדיו!D30</f>
        <v>0.25</v>
      </c>
    </row>
    <row r="48" spans="1:4" ht="15" thickBot="1">
      <c r="A48" s="255"/>
      <c r="B48" s="182" t="str">
        <f>רדיו!B31</f>
        <v xml:space="preserve">רדיו חיפה </v>
      </c>
      <c r="C48" s="182">
        <f>רדיו!C31</f>
        <v>0</v>
      </c>
      <c r="D48" s="211">
        <f>רדיו!D31</f>
        <v>0.25</v>
      </c>
    </row>
    <row r="49" spans="1:4" ht="15" thickBot="1">
      <c r="A49" s="255"/>
      <c r="B49" s="182" t="str">
        <f>רדיו!B32</f>
        <v>רדיו דרום</v>
      </c>
      <c r="C49" s="182">
        <f>רדיו!C32</f>
        <v>0</v>
      </c>
      <c r="D49" s="211">
        <f>רדיו!D32</f>
        <v>0.25</v>
      </c>
    </row>
    <row r="50" spans="1:4" ht="15" thickBot="1">
      <c r="A50" s="255"/>
      <c r="B50" s="182" t="str">
        <f>רדיו!B33</f>
        <v>קול חי</v>
      </c>
      <c r="C50" s="182">
        <f>רדיו!C33</f>
        <v>0</v>
      </c>
      <c r="D50" s="211">
        <f>רדיו!D33</f>
        <v>0.25</v>
      </c>
    </row>
    <row r="51" spans="1:4" ht="15" thickBot="1">
      <c r="A51" s="255"/>
      <c r="B51" s="182" t="str">
        <f>רדיו!B34</f>
        <v>קול חי מיוזיק</v>
      </c>
      <c r="C51" s="182">
        <f>רדיו!C34</f>
        <v>0</v>
      </c>
      <c r="D51" s="211">
        <f>רדיו!D34</f>
        <v>0.25</v>
      </c>
    </row>
    <row r="52" spans="1:4" ht="15" thickBot="1">
      <c r="A52" s="255"/>
      <c r="B52" s="182" t="str">
        <f>רדיו!B35</f>
        <v>קול ברמה</v>
      </c>
      <c r="C52" s="182">
        <f>רדיו!C35</f>
        <v>0</v>
      </c>
      <c r="D52" s="211">
        <f>רדיו!D35</f>
        <v>0.25</v>
      </c>
    </row>
    <row r="53" spans="1:4" ht="15" thickBot="1">
      <c r="A53" s="255"/>
      <c r="B53" s="182" t="str">
        <f>רדיו!B36</f>
        <v>קול פליי</v>
      </c>
      <c r="C53" s="182">
        <f>רדיו!C36</f>
        <v>0</v>
      </c>
      <c r="D53" s="211">
        <f>רדיו!D36</f>
        <v>0.25</v>
      </c>
    </row>
    <row r="54" spans="1:4" ht="15" thickBot="1">
      <c r="A54" s="255"/>
      <c r="B54" s="182" t="str">
        <f>רדיו!B37</f>
        <v>שאמס</v>
      </c>
      <c r="C54" s="182">
        <f>רדיו!C37</f>
        <v>0</v>
      </c>
      <c r="D54" s="211">
        <f>רדיו!D37</f>
        <v>0.25</v>
      </c>
    </row>
    <row r="55" spans="1:4" ht="15" thickBot="1">
      <c r="A55" s="255"/>
      <c r="B55" s="182" t="str">
        <f>רדיו!B38</f>
        <v>נאס</v>
      </c>
      <c r="C55" s="182">
        <f>רדיו!C38</f>
        <v>0</v>
      </c>
      <c r="D55" s="211">
        <f>רדיו!D38</f>
        <v>0.25</v>
      </c>
    </row>
    <row r="56" spans="1:4" ht="15" thickBot="1">
      <c r="A56" s="255"/>
      <c r="B56" s="182" t="str">
        <f>רדיו!B39</f>
        <v>רקע</v>
      </c>
      <c r="C56" s="182">
        <f>רדיו!C39</f>
        <v>0</v>
      </c>
      <c r="D56" s="211">
        <f>רדיו!D39</f>
        <v>0.25</v>
      </c>
    </row>
    <row r="57" spans="1:4" ht="15" thickBot="1">
      <c r="A57" s="260"/>
      <c r="B57" s="182" t="str">
        <f>רדיו!B40</f>
        <v>פרוויה</v>
      </c>
      <c r="C57" s="182">
        <f>רדיו!C40</f>
        <v>0</v>
      </c>
      <c r="D57" s="211">
        <f>רדיו!D40</f>
        <v>0.25</v>
      </c>
    </row>
    <row r="58" spans="1:4" ht="15" thickBot="1">
      <c r="A58" s="256"/>
      <c r="B58" s="182" t="str">
        <f>רדיו!B41</f>
        <v>לוצ'י</v>
      </c>
      <c r="C58" s="182">
        <f>רדיו!C41</f>
        <v>0</v>
      </c>
      <c r="D58" s="211">
        <f>רדיו!D41</f>
        <v>0.25</v>
      </c>
    </row>
    <row r="59" spans="1:4" ht="15.75" thickBot="1">
      <c r="A59" s="230" t="s">
        <v>260</v>
      </c>
      <c r="B59" s="231" t="str">
        <f>רדיו!B52</f>
        <v>תשדיר "30 כחלק מחבילה</v>
      </c>
      <c r="C59" s="232">
        <f>רדיו!C52</f>
        <v>0</v>
      </c>
      <c r="D59" s="232">
        <v>4</v>
      </c>
    </row>
    <row r="60" spans="1:4" ht="15.75" thickBot="1">
      <c r="A60" s="183" t="s">
        <v>261</v>
      </c>
      <c r="B60" s="184" t="s">
        <v>262</v>
      </c>
      <c r="C60" s="185"/>
      <c r="D60" s="186">
        <f>SUM(D39:D59)</f>
        <v>15</v>
      </c>
    </row>
    <row r="61" spans="1:4">
      <c r="A61" s="254" t="s">
        <v>263</v>
      </c>
      <c r="B61" s="175" t="s">
        <v>264</v>
      </c>
      <c r="C61" s="187">
        <f>טלוויזיה!C29</f>
        <v>0</v>
      </c>
      <c r="D61" s="188">
        <f>טלוויזיה!D30</f>
        <v>20</v>
      </c>
    </row>
    <row r="62" spans="1:4">
      <c r="A62" s="255"/>
      <c r="B62" s="189" t="s">
        <v>265</v>
      </c>
      <c r="C62" s="190">
        <f>טלוויזיה!C55</f>
        <v>0</v>
      </c>
      <c r="D62" s="174">
        <f>טלוויזיה!D55</f>
        <v>0.5</v>
      </c>
    </row>
    <row r="63" spans="1:4">
      <c r="A63" s="255"/>
      <c r="B63" s="189" t="s">
        <v>266</v>
      </c>
      <c r="C63" s="190">
        <f>טלוויזיה!C63</f>
        <v>0</v>
      </c>
      <c r="D63" s="174">
        <f>טלוויזיה!D63</f>
        <v>5</v>
      </c>
    </row>
    <row r="64" spans="1:4">
      <c r="A64" s="255"/>
      <c r="B64" s="189" t="s">
        <v>267</v>
      </c>
      <c r="C64" s="190">
        <f>טלוויזיה!C71</f>
        <v>0</v>
      </c>
      <c r="D64" s="174">
        <f>טלוויזיה!D71</f>
        <v>1.5</v>
      </c>
    </row>
    <row r="65" spans="1:4" ht="15" thickBot="1">
      <c r="A65" s="256"/>
      <c r="B65" s="191" t="s">
        <v>268</v>
      </c>
      <c r="C65" s="192">
        <f>טלוויזיה!C78</f>
        <v>0</v>
      </c>
      <c r="D65" s="176">
        <f>טלוויזיה!D78</f>
        <v>3</v>
      </c>
    </row>
    <row r="66" spans="1:4" ht="15.75" thickBot="1">
      <c r="A66" s="183" t="s">
        <v>269</v>
      </c>
      <c r="B66" s="184" t="s">
        <v>262</v>
      </c>
      <c r="C66" s="185"/>
      <c r="D66" s="186">
        <f>SUM(D61:D65)</f>
        <v>30</v>
      </c>
    </row>
    <row r="67" spans="1:4" ht="15" thickBot="1">
      <c r="A67" s="254" t="s">
        <v>16</v>
      </c>
      <c r="B67" s="199" t="str">
        <f>דיגיטל!D14</f>
        <v>דיספליי דסקטופ</v>
      </c>
      <c r="C67" s="194">
        <f>דיגיטל!E14</f>
        <v>0</v>
      </c>
      <c r="D67" s="173">
        <f>דיגיטל!F14</f>
        <v>3</v>
      </c>
    </row>
    <row r="68" spans="1:4" ht="15" thickBot="1">
      <c r="A68" s="255"/>
      <c r="B68" s="199" t="str">
        <f>דיגיטל!D15</f>
        <v>דיספליי מובייל (כדוגמת מעברונים)</v>
      </c>
      <c r="C68" s="194">
        <f>דיגיטל!E15</f>
        <v>0</v>
      </c>
      <c r="D68" s="173">
        <f>דיגיטל!F15</f>
        <v>5</v>
      </c>
    </row>
    <row r="69" spans="1:4" ht="15" thickBot="1">
      <c r="A69" s="255"/>
      <c r="B69" s="199" t="str">
        <f>דיגיטל!D16</f>
        <v xml:space="preserve">וידאו </v>
      </c>
      <c r="C69" s="194">
        <f>דיגיטל!E16</f>
        <v>0</v>
      </c>
      <c r="D69" s="173">
        <f>דיגיטל!F16</f>
        <v>5</v>
      </c>
    </row>
    <row r="70" spans="1:4">
      <c r="A70" s="255"/>
      <c r="B70" s="199" t="str">
        <f>דיגיטל!D17</f>
        <v>תוכן שיווקי, שת"פי תוכן</v>
      </c>
      <c r="C70" s="194">
        <f>דיגיטל!E17</f>
        <v>0</v>
      </c>
      <c r="D70" s="173">
        <f>דיגיטל!F17</f>
        <v>2</v>
      </c>
    </row>
    <row r="71" spans="1:4" ht="15.75" thickBot="1">
      <c r="A71" s="195" t="s">
        <v>270</v>
      </c>
      <c r="B71" s="196" t="s">
        <v>262</v>
      </c>
      <c r="C71" s="197"/>
      <c r="D71" s="198">
        <f>SUM(D67:D70)</f>
        <v>15</v>
      </c>
    </row>
    <row r="72" spans="1:4" ht="15" thickBot="1">
      <c r="A72" s="257" t="s">
        <v>271</v>
      </c>
      <c r="B72" s="193" t="str">
        <f>עמלות!B12</f>
        <v>עמלת מדיה אחידה אוף ליין</v>
      </c>
      <c r="C72" s="199">
        <f>עמלות!C13</f>
        <v>0</v>
      </c>
      <c r="D72" s="173">
        <f>עמלות!D13</f>
        <v>15</v>
      </c>
    </row>
    <row r="73" spans="1:4" ht="15" thickBot="1">
      <c r="A73" s="258"/>
      <c r="B73" s="189" t="str">
        <f>עמלות!B16</f>
        <v>עמלת ניהול אחידה עבור קמפיינים דיגיטל במדיה מנוהלת</v>
      </c>
      <c r="C73" s="200">
        <f>עמלות!C17</f>
        <v>0</v>
      </c>
      <c r="D73" s="173">
        <f>עמלות!D17</f>
        <v>5</v>
      </c>
    </row>
    <row r="74" spans="1:4" ht="15" thickBot="1">
      <c r="A74" s="258"/>
      <c r="B74" s="189" t="str">
        <f>עמלות!B20</f>
        <v>עמלה אחידה עבור קמפיינים דיגיטל במדיה הלא מנוהלת, לא כולל מערכות הגשה/טכנולוגיות</v>
      </c>
      <c r="C74" s="201">
        <f>עמלות!C21</f>
        <v>0</v>
      </c>
      <c r="D74" s="173">
        <f>עמלות!D21</f>
        <v>5</v>
      </c>
    </row>
    <row r="75" spans="1:4" ht="15" thickBot="1">
      <c r="A75" s="259"/>
      <c r="B75" s="191" t="s">
        <v>272</v>
      </c>
      <c r="C75" s="202">
        <f>עמלות!C28</f>
        <v>0</v>
      </c>
      <c r="D75" s="173">
        <f>עמלות!D28</f>
        <v>5</v>
      </c>
    </row>
    <row r="76" spans="1:4" ht="15">
      <c r="A76" s="177" t="s">
        <v>273</v>
      </c>
      <c r="B76" s="178" t="s">
        <v>274</v>
      </c>
      <c r="C76" s="179"/>
      <c r="D76" s="180">
        <f>SUM(D72:D75)</f>
        <v>30</v>
      </c>
    </row>
    <row r="77" spans="1:4" ht="18">
      <c r="A77" s="203" t="s">
        <v>275</v>
      </c>
      <c r="B77" s="203"/>
      <c r="C77" s="203"/>
      <c r="D77" s="204">
        <f>SUM(D38,D60,D66,D71,D76)</f>
        <v>100</v>
      </c>
    </row>
  </sheetData>
  <protectedRanges>
    <protectedRange sqref="A1:D4 B37:C38 D5:D38 C6:C36 A6:A58 A59:D76" name="טווח1"/>
    <protectedRange sqref="B6:B36" name="עיתונות לא מאושר טווח_1"/>
    <protectedRange sqref="B39:D40" name="לא להזנה רדיו"/>
    <protectedRange sqref="B39:D40" name="טווח5"/>
    <protectedRange sqref="B41:D58" name="טווח5_1"/>
  </protectedRanges>
  <mergeCells count="6">
    <mergeCell ref="A6:A36"/>
    <mergeCell ref="A61:A65"/>
    <mergeCell ref="A67:A70"/>
    <mergeCell ref="A72:A75"/>
    <mergeCell ref="A39:A40"/>
    <mergeCell ref="A41:A58"/>
  </mergeCells>
  <dataValidations count="1">
    <dataValidation type="decimal" operator="greaterThanOrEqual" allowBlank="1" showInputMessage="1" showErrorMessage="1" errorTitle="הוזן ערך שגוי עבור עלות עמוד" error="אין להזין עלות לעמוד שמאל לפני אמצע שלילית" sqref="C76 C60 C66 C71 C6:C38" xr:uid="{D98EB1DF-2A26-4989-A6D4-79B965F93564}">
      <formul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0406bd-4ac7-487b-8a50-499abd8d508a" xsi:nil="true"/>
    <_Flow_SignoffStatus xmlns="3d0e6804-bb0b-4b66-b861-c322645930c6" xsi:nil="true"/>
    <lcf76f155ced4ddcb4097134ff3c332f xmlns="3d0e6804-bb0b-4b66-b861-c322645930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A1B6558A7A1F48B698475ED911422C" ma:contentTypeVersion="19" ma:contentTypeDescription="Create a new document." ma:contentTypeScope="" ma:versionID="c115e4fcd0ec2cf61b578d037c57a12a">
  <xsd:schema xmlns:xsd="http://www.w3.org/2001/XMLSchema" xmlns:xs="http://www.w3.org/2001/XMLSchema" xmlns:p="http://schemas.microsoft.com/office/2006/metadata/properties" xmlns:ns2="3d0e6804-bb0b-4b66-b861-c322645930c6" xmlns:ns3="dc0406bd-4ac7-487b-8a50-499abd8d508a" targetNamespace="http://schemas.microsoft.com/office/2006/metadata/properties" ma:root="true" ma:fieldsID="f0b91524fc124254a86976e32e5527bf" ns2:_="" ns3:_="">
    <xsd:import namespace="3d0e6804-bb0b-4b66-b861-c322645930c6"/>
    <xsd:import namespace="dc0406bd-4ac7-487b-8a50-499abd8d50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e6804-bb0b-4b66-b861-c322645930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תגיות תמונה" ma:readOnly="false" ma:fieldId="{5cf76f15-5ced-4ddc-b409-7134ff3c332f}" ma:taxonomyMulti="true" ma:sspId="79b6fd29-6893-45d6-8d52-3076eda0f5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_Flow_SignoffStatus" ma:index="22" nillable="true" ma:displayName="מצב הסכמה" ma:internalName="_x05de__x05e6__x05d1__x0020__x05d4__x05e1__x05db__x05de__x05d4_">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0406bd-4ac7-487b-8a50-499abd8d508a" elementFormDefault="qualified">
    <xsd:import namespace="http://schemas.microsoft.com/office/2006/documentManagement/types"/>
    <xsd:import namespace="http://schemas.microsoft.com/office/infopath/2007/PartnerControls"/>
    <xsd:element name="SharedWithUsers" ma:index="16"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משותף עם פרטים" ma:internalName="SharedWithDetails" ma:readOnly="true">
      <xsd:simpleType>
        <xsd:restriction base="dms:Note">
          <xsd:maxLength value="255"/>
        </xsd:restriction>
      </xsd:simpleType>
    </xsd:element>
    <xsd:element name="TaxCatchAll" ma:index="20" nillable="true" ma:displayName="Taxonomy Catch All Column" ma:hidden="true" ma:list="{f05f24ad-1181-4411-8c96-7f74a668ffaf}" ma:internalName="TaxCatchAll" ma:showField="CatchAllData" ma:web="dc0406bd-4ac7-487b-8a50-499abd8d50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סוג תוכן"/>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C6FEB-7DD9-4447-BD5C-6BA9A21C94EC}"/>
</file>

<file path=customXml/itemProps2.xml><?xml version="1.0" encoding="utf-8"?>
<ds:datastoreItem xmlns:ds="http://schemas.openxmlformats.org/officeDocument/2006/customXml" ds:itemID="{B11E9FB8-4433-41D3-A641-B9F24AF2AA34}"/>
</file>

<file path=customXml/itemProps3.xml><?xml version="1.0" encoding="utf-8"?>
<ds:datastoreItem xmlns:ds="http://schemas.openxmlformats.org/officeDocument/2006/customXml" ds:itemID="{E9F83928-8FD6-487A-B655-20AD910548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Kirilenko</dc:creator>
  <cp:keywords/>
  <dc:description/>
  <cp:lastModifiedBy>Linor Ben Michael</cp:lastModifiedBy>
  <cp:revision/>
  <dcterms:created xsi:type="dcterms:W3CDTF">2024-03-11T14:23:08Z</dcterms:created>
  <dcterms:modified xsi:type="dcterms:W3CDTF">2026-01-06T07:10:00Z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0x010100FDA1B6558A7A1F48B698475ED911422C</vt:lpwstr>
  </property>
  <property fmtid="{D5CDD505-2E9C-101B-9397-08002B2CF9AE}" pid="3" name="MediaServiceImageTags">
    <vt:lpwstr/>
  </property>
</Properties>
</file>